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295" windowHeight="9300" tabRatio="601" activeTab="1"/>
  </bookViews>
  <sheets>
    <sheet name="3" sheetId="18" r:id="rId1"/>
    <sheet name="4" sheetId="10" r:id="rId2"/>
  </sheets>
  <calcPr calcId="145621"/>
</workbook>
</file>

<file path=xl/calcChain.xml><?xml version="1.0" encoding="utf-8"?>
<calcChain xmlns="http://schemas.openxmlformats.org/spreadsheetml/2006/main">
  <c r="G81" i="10" l="1"/>
  <c r="G80" i="10" s="1"/>
  <c r="G79" i="10" s="1"/>
  <c r="F81" i="10"/>
  <c r="F80" i="10" s="1"/>
  <c r="F79" i="10" s="1"/>
  <c r="F76" i="10"/>
  <c r="F75" i="10" s="1"/>
  <c r="F72" i="10"/>
  <c r="F71" i="10" s="1"/>
  <c r="F68" i="10"/>
  <c r="F65" i="10"/>
  <c r="F62" i="10"/>
  <c r="F61" i="10" s="1"/>
  <c r="G59" i="10"/>
  <c r="F59" i="10"/>
  <c r="G56" i="10"/>
  <c r="F56" i="10"/>
  <c r="F55" i="10" s="1"/>
  <c r="G52" i="10"/>
  <c r="G51" i="10" s="1"/>
  <c r="F52" i="10"/>
  <c r="F51" i="10" s="1"/>
  <c r="F49" i="10"/>
  <c r="F48" i="10" s="1"/>
  <c r="G48" i="10"/>
  <c r="G45" i="10"/>
  <c r="F45" i="10"/>
  <c r="G43" i="10"/>
  <c r="G42" i="10" s="1"/>
  <c r="G41" i="10" s="1"/>
  <c r="F43" i="10"/>
  <c r="F39" i="10"/>
  <c r="F38" i="10" s="1"/>
  <c r="F37" i="10" s="1"/>
  <c r="G37" i="10"/>
  <c r="G33" i="10" s="1"/>
  <c r="F35" i="10"/>
  <c r="F34" i="10" s="1"/>
  <c r="G34" i="10"/>
  <c r="G30" i="10"/>
  <c r="G29" i="10" s="1"/>
  <c r="G28" i="10" s="1"/>
  <c r="F30" i="10"/>
  <c r="F29" i="10" s="1"/>
  <c r="F28" i="10" s="1"/>
  <c r="G26" i="10"/>
  <c r="F26" i="10"/>
  <c r="F23" i="10" s="1"/>
  <c r="G24" i="10"/>
  <c r="G23" i="10" s="1"/>
  <c r="F24" i="10"/>
  <c r="G21" i="10"/>
  <c r="G20" i="10" s="1"/>
  <c r="F21" i="10"/>
  <c r="F20" i="10" s="1"/>
  <c r="G13" i="10"/>
  <c r="G12" i="10" s="1"/>
  <c r="F13" i="10"/>
  <c r="F12" i="10" s="1"/>
  <c r="G10" i="10"/>
  <c r="G9" i="10" s="1"/>
  <c r="F10" i="10"/>
  <c r="F9" i="10"/>
  <c r="H56" i="18"/>
  <c r="G56" i="18"/>
  <c r="H43" i="18"/>
  <c r="G43" i="18"/>
  <c r="G8" i="10" l="1"/>
  <c r="F8" i="10"/>
  <c r="F42" i="10"/>
  <c r="F41" i="10" s="1"/>
  <c r="G55" i="10"/>
  <c r="F64" i="10"/>
  <c r="F47" i="10"/>
  <c r="F33" i="10"/>
  <c r="G47" i="10"/>
  <c r="G7" i="10" s="1"/>
  <c r="H21" i="18"/>
  <c r="H20" i="18" s="1"/>
  <c r="H81" i="18"/>
  <c r="H80" i="18" s="1"/>
  <c r="H79" i="18" s="1"/>
  <c r="H59" i="18"/>
  <c r="H55" i="18" s="1"/>
  <c r="H24" i="18"/>
  <c r="H26" i="18"/>
  <c r="H52" i="18"/>
  <c r="H51" i="18" s="1"/>
  <c r="G52" i="18"/>
  <c r="G51" i="18" s="1"/>
  <c r="H13" i="18"/>
  <c r="H12" i="18" s="1"/>
  <c r="G13" i="18"/>
  <c r="G12" i="18" s="1"/>
  <c r="H30" i="18"/>
  <c r="H29" i="18" s="1"/>
  <c r="H28" i="18" s="1"/>
  <c r="G59" i="18"/>
  <c r="G55" i="18" s="1"/>
  <c r="H45" i="18"/>
  <c r="H10" i="18"/>
  <c r="H9" i="18" s="1"/>
  <c r="H48" i="18"/>
  <c r="H37" i="18"/>
  <c r="H34" i="18"/>
  <c r="G81" i="18"/>
  <c r="G80" i="18" s="1"/>
  <c r="G79" i="18" s="1"/>
  <c r="G76" i="18"/>
  <c r="G75" i="18" s="1"/>
  <c r="G72" i="18"/>
  <c r="G71" i="18" s="1"/>
  <c r="G68" i="18"/>
  <c r="G65" i="18"/>
  <c r="G62" i="18"/>
  <c r="G61" i="18" s="1"/>
  <c r="G49" i="18"/>
  <c r="G48" i="18" s="1"/>
  <c r="G45" i="18"/>
  <c r="G39" i="18"/>
  <c r="G38" i="18" s="1"/>
  <c r="G37" i="18" s="1"/>
  <c r="G35" i="18"/>
  <c r="G34" i="18" s="1"/>
  <c r="G30" i="18"/>
  <c r="G29" i="18" s="1"/>
  <c r="G28" i="18" s="1"/>
  <c r="G26" i="18"/>
  <c r="G24" i="18"/>
  <c r="G21" i="18"/>
  <c r="G20" i="18" s="1"/>
  <c r="G10" i="18"/>
  <c r="G9" i="18" s="1"/>
  <c r="F7" i="10" l="1"/>
  <c r="G23" i="18"/>
  <c r="H33" i="18"/>
  <c r="G64" i="18"/>
  <c r="H23" i="18"/>
  <c r="H42" i="18"/>
  <c r="H41" i="18" s="1"/>
  <c r="G33" i="18"/>
  <c r="H47" i="18"/>
  <c r="G47" i="18"/>
  <c r="G42" i="18"/>
  <c r="G41" i="18" s="1"/>
  <c r="G8" i="18"/>
  <c r="H8" i="18"/>
  <c r="H7" i="18" l="1"/>
  <c r="G7" i="18"/>
</calcChain>
</file>

<file path=xl/sharedStrings.xml><?xml version="1.0" encoding="utf-8"?>
<sst xmlns="http://schemas.openxmlformats.org/spreadsheetml/2006/main" count="763" uniqueCount="122">
  <si>
    <t>Наименование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</si>
  <si>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</si>
  <si>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</si>
  <si>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</si>
  <si>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</si>
  <si>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</si>
  <si>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</si>
  <si>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</si>
  <si>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</si>
  <si>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</si>
  <si>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</si>
  <si>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</si>
  <si>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</si>
  <si>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</si>
  <si>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</si>
  <si>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</si>
  <si>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</si>
  <si>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</si>
  <si>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 xml:space="preserve">000 00 00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</si>
  <si>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</si>
  <si>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</si>
  <si>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</si>
  <si>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</si>
  <si>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</si>
  <si>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</si>
  <si>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</si>
  <si>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</si>
  <si>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</si>
  <si>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Культура</t>
  </si>
  <si>
    <t>Стационараная медицинска помощь</t>
  </si>
  <si>
    <t>Физическая культура и спорт</t>
  </si>
  <si>
    <t>10</t>
  </si>
  <si>
    <t>11</t>
  </si>
  <si>
    <t>Жилищно-коммунальное хозяйство</t>
  </si>
  <si>
    <t>512 97 00</t>
  </si>
  <si>
    <t>Осуществление первичного воинского учета на территориях, где отсутствуют военные комиссариаты</t>
  </si>
  <si>
    <t>002 04 01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</si>
  <si>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</si>
  <si>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</si>
  <si>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</si>
  <si>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</si>
  <si>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</si>
  <si>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Массовый спорт</t>
  </si>
  <si>
    <t>002 03 00</t>
  </si>
  <si>
    <t>Мероприятия в области спорта и физической культуры</t>
  </si>
  <si>
    <t>420 82 00</t>
  </si>
  <si>
    <t>421 82 00</t>
  </si>
  <si>
    <t>440 82 00</t>
  </si>
  <si>
    <t xml:space="preserve">440 82 00 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</si>
  <si>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</si>
  <si>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</si>
  <si>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</si>
  <si>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</si>
  <si>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</si>
  <si>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</si>
  <si>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</si>
  <si>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</si>
  <si>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</si>
  <si>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</si>
  <si>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</si>
  <si>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</si>
  <si>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</si>
  <si>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</si>
  <si>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</si>
  <si>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</si>
  <si>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</si>
  <si>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</si>
  <si>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</si>
  <si>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098 02 01</t>
  </si>
  <si>
    <t>810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</si>
  <si>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</si>
  <si>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некоммерческих организаций), индивидуальным предпринимателям, физическим лицам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</si>
  <si>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</si>
  <si>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</si>
  <si>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</si>
  <si>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</si>
  <si>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</si>
  <si>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123</t>
  </si>
  <si>
    <t>600 05 00</t>
  </si>
  <si>
    <t>Прочие мероприятия по благоустроуству поселений</t>
  </si>
  <si>
    <t>Благоустройство</t>
  </si>
  <si>
    <t>600 01 00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</si>
  <si>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</si>
  <si>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Уличное освещение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</si>
  <si>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</si>
  <si>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</si>
  <si>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247 00 00</t>
  </si>
  <si>
    <t>Обеспечение проведения выборов и референдумов</t>
  </si>
  <si>
    <t>ведомство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</si>
  <si>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</si>
  <si>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</si>
  <si>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территории от чрезвычайных ситуаций природного и техногенного характера, гражданская оборона</t>
  </si>
  <si>
    <t>070 05 00</t>
  </si>
  <si>
    <t>Другие вопросы в области жилищно-коммунального хозяйства</t>
  </si>
  <si>
    <t>600 02 00</t>
  </si>
  <si>
    <t>Прочие субсидии для софинансирования расходных обязательств по исполнению полномочий в части определения поставщиков (подрядчиков, исполнителей) для обеспечения муниципальных нужд.</t>
  </si>
  <si>
    <t>521 06 00</t>
  </si>
  <si>
    <t>Иные межбюджетные трансферты</t>
  </si>
  <si>
    <t>540</t>
  </si>
  <si>
    <t>001 51 18</t>
  </si>
  <si>
    <t>247 04 00</t>
  </si>
  <si>
    <t>Мероприятия в области взаимодействия с органами пожарной безопасности</t>
  </si>
  <si>
    <t>Другие вопросы в области культуры и кинематографии</t>
  </si>
  <si>
    <t>Обеспечение деятельности бюджетных учреждений</t>
  </si>
  <si>
    <t>471 82 00</t>
  </si>
  <si>
    <t>Другие вопросы в области здравоохранения</t>
  </si>
  <si>
    <t>Исполнено</t>
  </si>
  <si>
    <t>(рублей)</t>
  </si>
  <si>
    <t>Утверждено на 2014 г.</t>
  </si>
  <si>
    <t>242</t>
  </si>
  <si>
    <t>020 00 04</t>
  </si>
  <si>
    <t>Закупка товаров, работ, услуг в сфере информационно-коммуникационных технологий</t>
  </si>
  <si>
    <t>544 01 06</t>
  </si>
  <si>
    <t>831</t>
  </si>
  <si>
    <t>Проведение выборов депутатов муниципального образования</t>
  </si>
  <si>
    <t>Предоставление субсидий местным бюджетам на капитальный ремонт,ремонт и содержание автомобильных дорого общего пользования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</si>
  <si>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</t>
  </si>
  <si>
    <t>Приложение № 3                                                                                                                                            к решению Совета депутатов                                                                                          Теченского сельского  поселения                                                                                                "Об исполнении  бюджета                                                                                                      Теченского сельского  поселения                                                                                                   за 4 кв. 2014 года"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</si>
  <si>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4 кв. 2014 года</t>
  </si>
  <si>
    <t>Приложение № 4                                                                                                                                            к решению Совета депутатов                                                                                          Теченского сельского  поселения                                                                                                "Об исполнении  бюджета                                                                                                      Теченского сельского  поселения                                                                                                   за 4 кв. 2014 года"</t>
  </si>
  <si>
    <t>от "20  "  февраля 2014г № 14</t>
  </si>
  <si>
    <t>от " 20 "  февраля 2014г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</si>
</sst>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" fontId="0" fillId="0" borderId="0" xfId="0" applyNumberForma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" fontId="0" fillId="0" borderId="0" xfId="0" applyNumberFormat="1" applyBorder="1"/>
    <xf numFmtId="4" fontId="10" fillId="0" borderId="0" xfId="0" applyNumberFormat="1" applyFont="1"/>
    <xf numFmtId="4" fontId="11" fillId="0" borderId="0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4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0" fillId="0" borderId="0" xfId="0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9"/>
  <sheetViews>
    <sheetView zoomScale="93" zoomScaleNormal="93" workbookViewId="0">
      <selection activeCell="G2" sqref="G2:H2"/>
    </sheetView>
  </sheetViews>
  <sheetFormatPr defaultRowHeight="12.75" x14ac:dyDescent="0.2"/>
  <cols>
    <col min="1" max="1" width="68.5703125" customWidth="1"/>
    <col min="2" max="2" width="5.42578125" customWidth="1"/>
    <col min="3" max="3" width="5.5703125" customWidth="1"/>
    <col min="4" max="4" width="5.42578125" customWidth="1"/>
    <col min="5" max="5" width="9.85546875" customWidth="1"/>
    <col min="6" max="6" width="5.85546875" customWidth="1"/>
    <col min="7" max="7" width="17.42578125" customWidth="1"/>
    <col min="8" max="8" width="17.28515625" customWidth="1"/>
    <col min="9" max="9" width="14.42578125" bestFit="1" customWidth="1"/>
  </cols>
  <sheetData>
    <row r="1" spans="1:9" ht="90" customHeight="1" x14ac:dyDescent="0.25">
      <c r="D1" s="59"/>
      <c r="E1" s="59"/>
      <c r="F1" s="59"/>
      <c r="G1" s="77" t="s">
        <v>117</v>
      </c>
      <c r="H1" s="77"/>
      <c r="I1" s="34"/>
    </row>
    <row r="2" spans="1:9" ht="15.75" customHeight="1" x14ac:dyDescent="0.25">
      <c r="D2" s="59"/>
      <c r="E2" s="59"/>
      <c r="F2" s="59"/>
      <c r="G2" s="78" t="s">
        <v>121</v>
      </c>
      <c r="H2" s="78"/>
      <c r="I2" s="34"/>
    </row>
    <row r="3" spans="1:9" ht="28.5" customHeight="1" x14ac:dyDescent="0.25">
      <c r="A3" s="76" t="s">
        <v>118</v>
      </c>
      <c r="B3" s="76"/>
      <c r="C3" s="76"/>
      <c r="D3" s="76"/>
      <c r="E3" s="76"/>
      <c r="F3" s="76"/>
      <c r="G3" s="76"/>
      <c r="H3" s="76"/>
      <c r="I3" s="34"/>
    </row>
    <row r="4" spans="1:9" ht="16.5" customHeight="1" x14ac:dyDescent="0.2">
      <c r="A4" s="79"/>
      <c r="B4" s="79"/>
      <c r="C4" s="79"/>
      <c r="D4" s="79"/>
      <c r="E4" s="79"/>
      <c r="F4" s="80"/>
      <c r="G4" s="81"/>
      <c r="H4" s="68" t="s">
        <v>107</v>
      </c>
    </row>
    <row r="5" spans="1:9" ht="27" customHeight="1" x14ac:dyDescent="0.2">
      <c r="A5" s="82" t="s">
        <v>0</v>
      </c>
      <c r="B5" s="72" t="s">
        <v>88</v>
      </c>
      <c r="C5" s="72" t="s">
        <v>3</v>
      </c>
      <c r="D5" s="84" t="s">
        <v>63</v>
      </c>
      <c r="E5" s="84" t="s">
        <v>4</v>
      </c>
      <c r="F5" s="84" t="s">
        <v>5</v>
      </c>
      <c r="G5" s="74" t="s">
        <v>108</v>
      </c>
      <c r="H5" s="74" t="s">
        <v>106</v>
      </c>
    </row>
    <row r="6" spans="1:9" ht="44.25" customHeight="1" x14ac:dyDescent="0.2">
      <c r="A6" s="83"/>
      <c r="B6" s="73"/>
      <c r="C6" s="73"/>
      <c r="D6" s="85"/>
      <c r="E6" s="85"/>
      <c r="F6" s="85"/>
      <c r="G6" s="75"/>
      <c r="H6" s="75"/>
    </row>
    <row r="7" spans="1:9" ht="16.5" customHeight="1" x14ac:dyDescent="0.2">
      <c r="A7" s="42" t="s">
        <v>1</v>
      </c>
      <c r="B7" s="42"/>
      <c r="C7" s="42"/>
      <c r="D7" s="42"/>
      <c r="E7" s="42"/>
      <c r="F7" s="42"/>
      <c r="G7" s="49">
        <f>G8+G28+G33+G41+G47+G79</f>
        <v>2763835.06</v>
      </c>
      <c r="H7" s="66">
        <f>H8+H28+H33+H41+H47+H79</f>
        <v>2758476.2400000007</v>
      </c>
    </row>
    <row r="8" spans="1:9" x14ac:dyDescent="0.2">
      <c r="A8" s="2" t="s">
        <v>2</v>
      </c>
      <c r="B8" s="42">
        <v>913</v>
      </c>
      <c r="C8" s="5" t="s">
        <v>7</v>
      </c>
      <c r="D8" s="5" t="s">
        <v>8</v>
      </c>
      <c r="E8" s="5" t="s">
        <v>6</v>
      </c>
      <c r="F8" s="5" t="s">
        <v>9</v>
      </c>
      <c r="G8" s="26">
        <f>G9+G12+G20+G23</f>
        <v>2092939.48</v>
      </c>
      <c r="H8" s="62">
        <f>H9+H12+H20+H23</f>
        <v>2087805.9000000001</v>
      </c>
      <c r="I8" s="30"/>
    </row>
    <row r="9" spans="1:9" ht="22.5" x14ac:dyDescent="0.2">
      <c r="A9" s="3" t="s">
        <v>10</v>
      </c>
      <c r="B9" s="60">
        <v>913</v>
      </c>
      <c r="C9" s="6" t="s">
        <v>7</v>
      </c>
      <c r="D9" s="6" t="s">
        <v>11</v>
      </c>
      <c r="E9" s="6" t="s">
        <v>6</v>
      </c>
      <c r="F9" s="6" t="s">
        <v>9</v>
      </c>
      <c r="G9" s="25">
        <f>G10</f>
        <v>329118.46999999997</v>
      </c>
      <c r="H9" s="63">
        <f>H10</f>
        <v>329118.46999999997</v>
      </c>
    </row>
    <row r="10" spans="1:9" x14ac:dyDescent="0.2">
      <c r="A10" s="1" t="s">
        <v>12</v>
      </c>
      <c r="B10" s="60">
        <v>913</v>
      </c>
      <c r="C10" s="7" t="s">
        <v>7</v>
      </c>
      <c r="D10" s="7" t="s">
        <v>11</v>
      </c>
      <c r="E10" s="7" t="s">
        <v>43</v>
      </c>
      <c r="F10" s="7" t="s">
        <v>9</v>
      </c>
      <c r="G10" s="10">
        <f>G11</f>
        <v>329118.46999999997</v>
      </c>
      <c r="H10" s="61">
        <f>H11</f>
        <v>329118.46999999997</v>
      </c>
    </row>
    <row r="11" spans="1:9" ht="22.5" x14ac:dyDescent="0.2">
      <c r="A11" s="1" t="s">
        <v>57</v>
      </c>
      <c r="B11" s="60">
        <v>913</v>
      </c>
      <c r="C11" s="7" t="s">
        <v>7</v>
      </c>
      <c r="D11" s="7" t="s">
        <v>11</v>
      </c>
      <c r="E11" s="7" t="s">
        <v>43</v>
      </c>
      <c r="F11" s="7" t="s">
        <v>56</v>
      </c>
      <c r="G11" s="10">
        <v>329118.46999999997</v>
      </c>
      <c r="H11" s="61">
        <v>329118.46999999997</v>
      </c>
    </row>
    <row r="12" spans="1:9" ht="33.75" x14ac:dyDescent="0.2">
      <c r="A12" s="3" t="s">
        <v>15</v>
      </c>
      <c r="B12" s="60">
        <v>913</v>
      </c>
      <c r="C12" s="6" t="s">
        <v>14</v>
      </c>
      <c r="D12" s="6" t="s">
        <v>16</v>
      </c>
      <c r="E12" s="6" t="s">
        <v>6</v>
      </c>
      <c r="F12" s="6" t="s">
        <v>9</v>
      </c>
      <c r="G12" s="25">
        <f>G13</f>
        <v>1722281.01</v>
      </c>
      <c r="H12" s="63">
        <f>H13</f>
        <v>1717147.4300000002</v>
      </c>
    </row>
    <row r="13" spans="1:9" x14ac:dyDescent="0.2">
      <c r="A13" s="35" t="s">
        <v>41</v>
      </c>
      <c r="B13" s="60">
        <v>913</v>
      </c>
      <c r="C13" s="21" t="s">
        <v>7</v>
      </c>
      <c r="D13" s="21" t="s">
        <v>16</v>
      </c>
      <c r="E13" s="21" t="s">
        <v>36</v>
      </c>
      <c r="F13" s="21" t="s">
        <v>9</v>
      </c>
      <c r="G13" s="22">
        <f>G14+G15+G17+G18+G19+G16</f>
        <v>1722281.01</v>
      </c>
      <c r="H13" s="61">
        <f>H14+H15+H17+H18+H19+H16</f>
        <v>1717147.4300000002</v>
      </c>
    </row>
    <row r="14" spans="1:9" ht="22.5" x14ac:dyDescent="0.2">
      <c r="A14" s="1" t="s">
        <v>57</v>
      </c>
      <c r="B14" s="60">
        <v>913</v>
      </c>
      <c r="C14" s="7" t="s">
        <v>7</v>
      </c>
      <c r="D14" s="7" t="s">
        <v>16</v>
      </c>
      <c r="E14" s="7" t="s">
        <v>36</v>
      </c>
      <c r="F14" s="7" t="s">
        <v>56</v>
      </c>
      <c r="G14" s="10">
        <v>1056782.75</v>
      </c>
      <c r="H14" s="61">
        <v>1056782.75</v>
      </c>
    </row>
    <row r="15" spans="1:9" s="8" customFormat="1" ht="22.5" x14ac:dyDescent="0.2">
      <c r="A15" s="1" t="s">
        <v>58</v>
      </c>
      <c r="B15" s="60">
        <v>913</v>
      </c>
      <c r="C15" s="15" t="s">
        <v>7</v>
      </c>
      <c r="D15" s="15" t="s">
        <v>16</v>
      </c>
      <c r="E15" s="15" t="s">
        <v>36</v>
      </c>
      <c r="F15" s="15" t="s">
        <v>59</v>
      </c>
      <c r="G15" s="10"/>
      <c r="H15" s="64"/>
    </row>
    <row r="16" spans="1:9" s="8" customFormat="1" x14ac:dyDescent="0.2">
      <c r="A16" s="11" t="s">
        <v>111</v>
      </c>
      <c r="B16" s="60">
        <v>913</v>
      </c>
      <c r="C16" s="15" t="s">
        <v>7</v>
      </c>
      <c r="D16" s="15" t="s">
        <v>16</v>
      </c>
      <c r="E16" s="15" t="s">
        <v>36</v>
      </c>
      <c r="F16" s="15" t="s">
        <v>109</v>
      </c>
      <c r="G16" s="10">
        <v>40479.040000000001</v>
      </c>
      <c r="H16" s="64">
        <v>38479.040000000001</v>
      </c>
    </row>
    <row r="17" spans="1:8" s="8" customFormat="1" ht="22.5" x14ac:dyDescent="0.2">
      <c r="A17" s="1" t="s">
        <v>61</v>
      </c>
      <c r="B17" s="60">
        <v>913</v>
      </c>
      <c r="C17" s="15" t="s">
        <v>7</v>
      </c>
      <c r="D17" s="15" t="s">
        <v>16</v>
      </c>
      <c r="E17" s="15" t="s">
        <v>36</v>
      </c>
      <c r="F17" s="15" t="s">
        <v>60</v>
      </c>
      <c r="G17" s="10">
        <v>608788.11</v>
      </c>
      <c r="H17" s="64">
        <v>605654.53</v>
      </c>
    </row>
    <row r="18" spans="1:8" s="8" customFormat="1" x14ac:dyDescent="0.2">
      <c r="A18" s="33" t="s">
        <v>66</v>
      </c>
      <c r="B18" s="60">
        <v>913</v>
      </c>
      <c r="C18" s="7" t="s">
        <v>7</v>
      </c>
      <c r="D18" s="7" t="s">
        <v>16</v>
      </c>
      <c r="E18" s="7" t="s">
        <v>36</v>
      </c>
      <c r="F18" s="7" t="s">
        <v>62</v>
      </c>
      <c r="G18" s="10"/>
      <c r="H18" s="64"/>
    </row>
    <row r="19" spans="1:8" s="8" customFormat="1" x14ac:dyDescent="0.2">
      <c r="A19" s="32" t="s">
        <v>67</v>
      </c>
      <c r="B19" s="60">
        <v>913</v>
      </c>
      <c r="C19" s="7" t="s">
        <v>7</v>
      </c>
      <c r="D19" s="7" t="s">
        <v>16</v>
      </c>
      <c r="E19" s="7" t="s">
        <v>36</v>
      </c>
      <c r="F19" s="7" t="s">
        <v>64</v>
      </c>
      <c r="G19" s="10">
        <v>16231.11</v>
      </c>
      <c r="H19" s="64">
        <v>16231.11</v>
      </c>
    </row>
    <row r="20" spans="1:8" s="8" customFormat="1" x14ac:dyDescent="0.2">
      <c r="A20" s="41" t="s">
        <v>87</v>
      </c>
      <c r="B20" s="60">
        <v>913</v>
      </c>
      <c r="C20" s="6" t="s">
        <v>7</v>
      </c>
      <c r="D20" s="6" t="s">
        <v>25</v>
      </c>
      <c r="E20" s="6" t="s">
        <v>6</v>
      </c>
      <c r="F20" s="6" t="s">
        <v>9</v>
      </c>
      <c r="G20" s="25">
        <f>G21</f>
        <v>35000</v>
      </c>
      <c r="H20" s="63">
        <f>H21</f>
        <v>35000</v>
      </c>
    </row>
    <row r="21" spans="1:8" s="8" customFormat="1" x14ac:dyDescent="0.2">
      <c r="A21" s="33" t="s">
        <v>114</v>
      </c>
      <c r="B21" s="60">
        <v>913</v>
      </c>
      <c r="C21" s="7" t="s">
        <v>7</v>
      </c>
      <c r="D21" s="7" t="s">
        <v>25</v>
      </c>
      <c r="E21" s="15" t="s">
        <v>110</v>
      </c>
      <c r="F21" s="7" t="s">
        <v>9</v>
      </c>
      <c r="G21" s="10">
        <f>G22</f>
        <v>35000</v>
      </c>
      <c r="H21" s="64">
        <f>H22</f>
        <v>35000</v>
      </c>
    </row>
    <row r="22" spans="1:8" s="8" customFormat="1" ht="33.75" x14ac:dyDescent="0.2">
      <c r="A22" s="1" t="s">
        <v>90</v>
      </c>
      <c r="B22" s="60">
        <v>913</v>
      </c>
      <c r="C22" s="7" t="s">
        <v>7</v>
      </c>
      <c r="D22" s="7" t="s">
        <v>25</v>
      </c>
      <c r="E22" s="15" t="s">
        <v>110</v>
      </c>
      <c r="F22" s="7" t="s">
        <v>77</v>
      </c>
      <c r="G22" s="10">
        <v>35000</v>
      </c>
      <c r="H22" s="64">
        <v>35000</v>
      </c>
    </row>
    <row r="23" spans="1:8" x14ac:dyDescent="0.2">
      <c r="A23" s="3" t="s">
        <v>19</v>
      </c>
      <c r="B23" s="60">
        <v>913</v>
      </c>
      <c r="C23" s="6" t="s">
        <v>7</v>
      </c>
      <c r="D23" s="6" t="s">
        <v>38</v>
      </c>
      <c r="E23" s="6" t="s">
        <v>6</v>
      </c>
      <c r="F23" s="6" t="s">
        <v>9</v>
      </c>
      <c r="G23" s="25">
        <f>G24+G26</f>
        <v>6540</v>
      </c>
      <c r="H23" s="63">
        <f>H24+H26</f>
        <v>6540</v>
      </c>
    </row>
    <row r="24" spans="1:8" x14ac:dyDescent="0.2">
      <c r="A24" s="1" t="s">
        <v>41</v>
      </c>
      <c r="B24" s="60">
        <v>913</v>
      </c>
      <c r="C24" s="20" t="s">
        <v>7</v>
      </c>
      <c r="D24" s="20" t="s">
        <v>38</v>
      </c>
      <c r="E24" s="7" t="s">
        <v>36</v>
      </c>
      <c r="F24" s="20" t="s">
        <v>9</v>
      </c>
      <c r="G24" s="22">
        <f>G25</f>
        <v>5000</v>
      </c>
      <c r="H24" s="61">
        <f>H25</f>
        <v>5000</v>
      </c>
    </row>
    <row r="25" spans="1:8" ht="22.5" x14ac:dyDescent="0.2">
      <c r="A25" s="1" t="s">
        <v>61</v>
      </c>
      <c r="B25" s="60">
        <v>913</v>
      </c>
      <c r="C25" s="20" t="s">
        <v>7</v>
      </c>
      <c r="D25" s="20" t="s">
        <v>38</v>
      </c>
      <c r="E25" s="7" t="s">
        <v>36</v>
      </c>
      <c r="F25" s="7" t="s">
        <v>60</v>
      </c>
      <c r="G25" s="22">
        <v>5000</v>
      </c>
      <c r="H25" s="61">
        <v>5000</v>
      </c>
    </row>
    <row r="26" spans="1:8" ht="33.75" x14ac:dyDescent="0.2">
      <c r="A26" s="55" t="s">
        <v>95</v>
      </c>
      <c r="B26" s="60">
        <v>913</v>
      </c>
      <c r="C26" s="56" t="s">
        <v>7</v>
      </c>
      <c r="D26" s="56" t="s">
        <v>38</v>
      </c>
      <c r="E26" s="56" t="s">
        <v>96</v>
      </c>
      <c r="F26" s="56" t="s">
        <v>9</v>
      </c>
      <c r="G26" s="57">
        <f>G27</f>
        <v>1540</v>
      </c>
      <c r="H26" s="61">
        <f>H27</f>
        <v>1540</v>
      </c>
    </row>
    <row r="27" spans="1:8" x14ac:dyDescent="0.2">
      <c r="A27" s="58" t="s">
        <v>97</v>
      </c>
      <c r="B27" s="60">
        <v>913</v>
      </c>
      <c r="C27" s="56" t="s">
        <v>7</v>
      </c>
      <c r="D27" s="56" t="s">
        <v>38</v>
      </c>
      <c r="E27" s="56" t="s">
        <v>96</v>
      </c>
      <c r="F27" s="56" t="s">
        <v>98</v>
      </c>
      <c r="G27" s="57">
        <v>1540</v>
      </c>
      <c r="H27" s="61">
        <v>1540</v>
      </c>
    </row>
    <row r="28" spans="1:8" x14ac:dyDescent="0.2">
      <c r="A28" s="4" t="s">
        <v>39</v>
      </c>
      <c r="B28" s="60">
        <v>913</v>
      </c>
      <c r="C28" s="5" t="s">
        <v>11</v>
      </c>
      <c r="D28" s="5" t="s">
        <v>8</v>
      </c>
      <c r="E28" s="5" t="s">
        <v>6</v>
      </c>
      <c r="F28" s="5" t="s">
        <v>9</v>
      </c>
      <c r="G28" s="26">
        <f>G29</f>
        <v>89370</v>
      </c>
      <c r="H28" s="62">
        <f>H29</f>
        <v>89370</v>
      </c>
    </row>
    <row r="29" spans="1:8" x14ac:dyDescent="0.2">
      <c r="A29" s="3" t="s">
        <v>40</v>
      </c>
      <c r="B29" s="60">
        <v>913</v>
      </c>
      <c r="C29" s="6" t="s">
        <v>11</v>
      </c>
      <c r="D29" s="6" t="s">
        <v>13</v>
      </c>
      <c r="E29" s="6" t="s">
        <v>18</v>
      </c>
      <c r="F29" s="6" t="s">
        <v>9</v>
      </c>
      <c r="G29" s="25">
        <f>G30</f>
        <v>89370</v>
      </c>
      <c r="H29" s="63">
        <f>H30</f>
        <v>89370</v>
      </c>
    </row>
    <row r="30" spans="1:8" ht="22.5" x14ac:dyDescent="0.2">
      <c r="A30" s="1" t="s">
        <v>35</v>
      </c>
      <c r="B30" s="60">
        <v>913</v>
      </c>
      <c r="C30" s="7" t="s">
        <v>11</v>
      </c>
      <c r="D30" s="7" t="s">
        <v>13</v>
      </c>
      <c r="E30" s="56" t="s">
        <v>99</v>
      </c>
      <c r="F30" s="7" t="s">
        <v>9</v>
      </c>
      <c r="G30" s="10">
        <f>G31+G32</f>
        <v>89370</v>
      </c>
      <c r="H30" s="61">
        <f>H31+H32</f>
        <v>89370</v>
      </c>
    </row>
    <row r="31" spans="1:8" ht="22.5" x14ac:dyDescent="0.2">
      <c r="A31" s="1" t="s">
        <v>57</v>
      </c>
      <c r="B31" s="60">
        <v>913</v>
      </c>
      <c r="C31" s="7" t="s">
        <v>11</v>
      </c>
      <c r="D31" s="7" t="s">
        <v>13</v>
      </c>
      <c r="E31" s="56" t="s">
        <v>99</v>
      </c>
      <c r="F31" s="7" t="s">
        <v>56</v>
      </c>
      <c r="G31" s="10">
        <v>74944.75</v>
      </c>
      <c r="H31" s="61">
        <v>74944.75</v>
      </c>
    </row>
    <row r="32" spans="1:8" ht="22.5" x14ac:dyDescent="0.2">
      <c r="A32" s="1" t="s">
        <v>61</v>
      </c>
      <c r="B32" s="60">
        <v>913</v>
      </c>
      <c r="C32" s="7" t="s">
        <v>11</v>
      </c>
      <c r="D32" s="7" t="s">
        <v>13</v>
      </c>
      <c r="E32" s="56" t="s">
        <v>99</v>
      </c>
      <c r="F32" s="7" t="s">
        <v>60</v>
      </c>
      <c r="G32" s="10">
        <v>14425.25</v>
      </c>
      <c r="H32" s="61">
        <v>14425.25</v>
      </c>
    </row>
    <row r="33" spans="1:9" x14ac:dyDescent="0.2">
      <c r="A33" s="4" t="s">
        <v>20</v>
      </c>
      <c r="B33" s="60">
        <v>913</v>
      </c>
      <c r="C33" s="5" t="s">
        <v>13</v>
      </c>
      <c r="D33" s="5" t="s">
        <v>8</v>
      </c>
      <c r="E33" s="5" t="s">
        <v>6</v>
      </c>
      <c r="F33" s="5" t="s">
        <v>9</v>
      </c>
      <c r="G33" s="26">
        <f>G34+G37</f>
        <v>0</v>
      </c>
      <c r="H33" s="62">
        <f>H34+H37</f>
        <v>0</v>
      </c>
    </row>
    <row r="34" spans="1:9" ht="22.5" x14ac:dyDescent="0.2">
      <c r="A34" s="3" t="s">
        <v>91</v>
      </c>
      <c r="B34" s="60">
        <v>913</v>
      </c>
      <c r="C34" s="6" t="s">
        <v>13</v>
      </c>
      <c r="D34" s="6" t="s">
        <v>27</v>
      </c>
      <c r="E34" s="6" t="s">
        <v>18</v>
      </c>
      <c r="F34" s="6" t="s">
        <v>9</v>
      </c>
      <c r="G34" s="25">
        <f>G35</f>
        <v>0</v>
      </c>
      <c r="H34" s="63">
        <f>H35</f>
        <v>0</v>
      </c>
    </row>
    <row r="35" spans="1:9" x14ac:dyDescent="0.2">
      <c r="A35" s="1" t="s">
        <v>53</v>
      </c>
      <c r="B35" s="60">
        <v>913</v>
      </c>
      <c r="C35" s="20" t="s">
        <v>13</v>
      </c>
      <c r="D35" s="20" t="s">
        <v>27</v>
      </c>
      <c r="E35" s="7" t="s">
        <v>92</v>
      </c>
      <c r="F35" s="20" t="s">
        <v>9</v>
      </c>
      <c r="G35" s="22">
        <f>G36</f>
        <v>0</v>
      </c>
      <c r="H35" s="61"/>
    </row>
    <row r="36" spans="1:9" ht="22.5" x14ac:dyDescent="0.2">
      <c r="A36" s="1" t="s">
        <v>61</v>
      </c>
      <c r="B36" s="60">
        <v>913</v>
      </c>
      <c r="C36" s="7" t="s">
        <v>13</v>
      </c>
      <c r="D36" s="7" t="s">
        <v>27</v>
      </c>
      <c r="E36" s="7" t="s">
        <v>92</v>
      </c>
      <c r="F36" s="7" t="s">
        <v>60</v>
      </c>
      <c r="G36" s="22"/>
      <c r="H36" s="61"/>
    </row>
    <row r="37" spans="1:9" x14ac:dyDescent="0.2">
      <c r="A37" s="3" t="s">
        <v>85</v>
      </c>
      <c r="B37" s="60">
        <v>913</v>
      </c>
      <c r="C37" s="6" t="s">
        <v>13</v>
      </c>
      <c r="D37" s="6" t="s">
        <v>31</v>
      </c>
      <c r="E37" s="6" t="s">
        <v>6</v>
      </c>
      <c r="F37" s="6" t="s">
        <v>9</v>
      </c>
      <c r="G37" s="25">
        <f>G38</f>
        <v>0</v>
      </c>
      <c r="H37" s="63">
        <f>H38</f>
        <v>0</v>
      </c>
    </row>
    <row r="38" spans="1:9" ht="22.5" x14ac:dyDescent="0.2">
      <c r="A38" s="1" t="s">
        <v>84</v>
      </c>
      <c r="B38" s="60">
        <v>913</v>
      </c>
      <c r="C38" s="7" t="s">
        <v>13</v>
      </c>
      <c r="D38" s="7" t="s">
        <v>31</v>
      </c>
      <c r="E38" s="7" t="s">
        <v>86</v>
      </c>
      <c r="F38" s="7" t="s">
        <v>9</v>
      </c>
      <c r="G38" s="10">
        <f>G39</f>
        <v>0</v>
      </c>
      <c r="H38" s="61"/>
    </row>
    <row r="39" spans="1:9" x14ac:dyDescent="0.2">
      <c r="A39" s="55" t="s">
        <v>101</v>
      </c>
      <c r="B39" s="60">
        <v>913</v>
      </c>
      <c r="C39" s="7" t="s">
        <v>13</v>
      </c>
      <c r="D39" s="7" t="s">
        <v>31</v>
      </c>
      <c r="E39" s="56" t="s">
        <v>100</v>
      </c>
      <c r="F39" s="7" t="s">
        <v>9</v>
      </c>
      <c r="G39" s="10">
        <f>G40</f>
        <v>0</v>
      </c>
      <c r="H39" s="61"/>
    </row>
    <row r="40" spans="1:9" ht="22.5" x14ac:dyDescent="0.2">
      <c r="A40" s="1" t="s">
        <v>61</v>
      </c>
      <c r="B40" s="60">
        <v>913</v>
      </c>
      <c r="C40" s="7" t="s">
        <v>13</v>
      </c>
      <c r="D40" s="7" t="s">
        <v>31</v>
      </c>
      <c r="E40" s="56" t="s">
        <v>100</v>
      </c>
      <c r="F40" s="7" t="s">
        <v>60</v>
      </c>
      <c r="G40" s="10">
        <v>0</v>
      </c>
      <c r="H40" s="61"/>
      <c r="I40" s="43"/>
    </row>
    <row r="41" spans="1:9" x14ac:dyDescent="0.2">
      <c r="A41" s="4" t="s">
        <v>21</v>
      </c>
      <c r="B41" s="60">
        <v>913</v>
      </c>
      <c r="C41" s="5" t="s">
        <v>16</v>
      </c>
      <c r="D41" s="5" t="s">
        <v>8</v>
      </c>
      <c r="E41" s="5" t="s">
        <v>6</v>
      </c>
      <c r="F41" s="5" t="s">
        <v>9</v>
      </c>
      <c r="G41" s="26">
        <f t="shared" ref="G41:H45" si="0">G42</f>
        <v>76050.48000000001</v>
      </c>
      <c r="H41" s="62">
        <f t="shared" si="0"/>
        <v>75825.239999999991</v>
      </c>
      <c r="I41" s="43"/>
    </row>
    <row r="42" spans="1:9" s="8" customFormat="1" x14ac:dyDescent="0.2">
      <c r="A42" s="17" t="s">
        <v>54</v>
      </c>
      <c r="B42" s="60">
        <v>913</v>
      </c>
      <c r="C42" s="18" t="s">
        <v>16</v>
      </c>
      <c r="D42" s="18" t="s">
        <v>27</v>
      </c>
      <c r="E42" s="18" t="s">
        <v>6</v>
      </c>
      <c r="F42" s="18" t="s">
        <v>9</v>
      </c>
      <c r="G42" s="25">
        <f>G43+G45</f>
        <v>76050.48000000001</v>
      </c>
      <c r="H42" s="25">
        <f>H43+H45</f>
        <v>75825.239999999991</v>
      </c>
    </row>
    <row r="43" spans="1:9" s="8" customFormat="1" ht="24.75" customHeight="1" x14ac:dyDescent="0.2">
      <c r="A43" s="17" t="s">
        <v>115</v>
      </c>
      <c r="B43" s="60">
        <v>913</v>
      </c>
      <c r="C43" s="18" t="s">
        <v>16</v>
      </c>
      <c r="D43" s="18" t="s">
        <v>27</v>
      </c>
      <c r="E43" s="18" t="s">
        <v>112</v>
      </c>
      <c r="F43" s="18" t="s">
        <v>9</v>
      </c>
      <c r="G43" s="70">
        <f>G44</f>
        <v>34000</v>
      </c>
      <c r="H43" s="71">
        <f>H44</f>
        <v>34000</v>
      </c>
    </row>
    <row r="44" spans="1:9" s="8" customFormat="1" ht="22.5" x14ac:dyDescent="0.2">
      <c r="A44" s="17" t="s">
        <v>75</v>
      </c>
      <c r="B44" s="60">
        <v>913</v>
      </c>
      <c r="C44" s="18" t="s">
        <v>16</v>
      </c>
      <c r="D44" s="18" t="s">
        <v>27</v>
      </c>
      <c r="E44" s="18" t="s">
        <v>112</v>
      </c>
      <c r="F44" s="18" t="s">
        <v>74</v>
      </c>
      <c r="G44" s="70">
        <v>34000</v>
      </c>
      <c r="H44" s="71">
        <v>34000</v>
      </c>
    </row>
    <row r="45" spans="1:9" s="8" customFormat="1" ht="22.5" x14ac:dyDescent="0.2">
      <c r="A45" s="29" t="s">
        <v>82</v>
      </c>
      <c r="B45" s="60">
        <v>913</v>
      </c>
      <c r="C45" s="15" t="s">
        <v>16</v>
      </c>
      <c r="D45" s="15" t="s">
        <v>27</v>
      </c>
      <c r="E45" s="15" t="s">
        <v>94</v>
      </c>
      <c r="F45" s="15" t="s">
        <v>9</v>
      </c>
      <c r="G45" s="10">
        <f t="shared" si="0"/>
        <v>42050.48</v>
      </c>
      <c r="H45" s="64">
        <f t="shared" si="0"/>
        <v>41825.24</v>
      </c>
    </row>
    <row r="46" spans="1:9" s="8" customFormat="1" ht="22.5" x14ac:dyDescent="0.2">
      <c r="A46" s="1" t="s">
        <v>61</v>
      </c>
      <c r="B46" s="60">
        <v>913</v>
      </c>
      <c r="C46" s="15" t="s">
        <v>49</v>
      </c>
      <c r="D46" s="15" t="s">
        <v>27</v>
      </c>
      <c r="E46" s="15" t="s">
        <v>94</v>
      </c>
      <c r="F46" s="15" t="s">
        <v>60</v>
      </c>
      <c r="G46" s="10">
        <v>42050.48</v>
      </c>
      <c r="H46" s="64">
        <v>41825.24</v>
      </c>
    </row>
    <row r="47" spans="1:9" s="9" customFormat="1" x14ac:dyDescent="0.2">
      <c r="A47" s="4" t="s">
        <v>33</v>
      </c>
      <c r="B47" s="60">
        <v>913</v>
      </c>
      <c r="C47" s="5" t="s">
        <v>17</v>
      </c>
      <c r="D47" s="5" t="s">
        <v>8</v>
      </c>
      <c r="E47" s="5" t="s">
        <v>18</v>
      </c>
      <c r="F47" s="5" t="s">
        <v>9</v>
      </c>
      <c r="G47" s="26">
        <f>G48+G51+G55+G61</f>
        <v>505475.1</v>
      </c>
      <c r="H47" s="62">
        <f>H48+H51+H55+H61</f>
        <v>505475.1</v>
      </c>
      <c r="I47" s="45"/>
    </row>
    <row r="48" spans="1:9" s="9" customFormat="1" x14ac:dyDescent="0.2">
      <c r="A48" s="3" t="s">
        <v>50</v>
      </c>
      <c r="B48" s="60">
        <v>913</v>
      </c>
      <c r="C48" s="6" t="s">
        <v>17</v>
      </c>
      <c r="D48" s="6" t="s">
        <v>7</v>
      </c>
      <c r="E48" s="6" t="s">
        <v>6</v>
      </c>
      <c r="F48" s="6" t="s">
        <v>9</v>
      </c>
      <c r="G48" s="44">
        <f>G49</f>
        <v>0</v>
      </c>
      <c r="H48" s="65">
        <f>H49</f>
        <v>0</v>
      </c>
    </row>
    <row r="49" spans="1:8" s="9" customFormat="1" ht="22.5" x14ac:dyDescent="0.2">
      <c r="A49" s="1" t="s">
        <v>70</v>
      </c>
      <c r="B49" s="60">
        <v>913</v>
      </c>
      <c r="C49" s="7" t="s">
        <v>17</v>
      </c>
      <c r="D49" s="7" t="s">
        <v>7</v>
      </c>
      <c r="E49" s="7" t="s">
        <v>68</v>
      </c>
      <c r="F49" s="7" t="s">
        <v>9</v>
      </c>
      <c r="G49" s="22">
        <f>G50</f>
        <v>0</v>
      </c>
      <c r="H49" s="66"/>
    </row>
    <row r="50" spans="1:8" s="9" customFormat="1" ht="22.5" x14ac:dyDescent="0.2">
      <c r="A50" s="11" t="s">
        <v>71</v>
      </c>
      <c r="B50" s="60">
        <v>913</v>
      </c>
      <c r="C50" s="7" t="s">
        <v>17</v>
      </c>
      <c r="D50" s="7" t="s">
        <v>7</v>
      </c>
      <c r="E50" s="7" t="s">
        <v>68</v>
      </c>
      <c r="F50" s="7" t="s">
        <v>69</v>
      </c>
      <c r="G50" s="22"/>
      <c r="H50" s="66"/>
    </row>
    <row r="51" spans="1:8" s="9" customFormat="1" x14ac:dyDescent="0.2">
      <c r="A51" s="36" t="s">
        <v>89</v>
      </c>
      <c r="B51" s="60">
        <v>913</v>
      </c>
      <c r="C51" s="18" t="s">
        <v>17</v>
      </c>
      <c r="D51" s="18" t="s">
        <v>11</v>
      </c>
      <c r="E51" s="18" t="s">
        <v>72</v>
      </c>
      <c r="F51" s="18" t="s">
        <v>9</v>
      </c>
      <c r="G51" s="25">
        <f>G52</f>
        <v>98405.959999999992</v>
      </c>
      <c r="H51" s="63">
        <f>H52</f>
        <v>98405.959999999992</v>
      </c>
    </row>
    <row r="52" spans="1:8" s="9" customFormat="1" x14ac:dyDescent="0.2">
      <c r="A52" s="32" t="s">
        <v>76</v>
      </c>
      <c r="B52" s="60">
        <v>913</v>
      </c>
      <c r="C52" s="15" t="s">
        <v>17</v>
      </c>
      <c r="D52" s="15" t="s">
        <v>11</v>
      </c>
      <c r="E52" s="15" t="s">
        <v>73</v>
      </c>
      <c r="F52" s="15" t="s">
        <v>9</v>
      </c>
      <c r="G52" s="22">
        <f>G54+G53</f>
        <v>98405.959999999992</v>
      </c>
      <c r="H52" s="67">
        <f>H54+H53</f>
        <v>98405.959999999992</v>
      </c>
    </row>
    <row r="53" spans="1:8" s="9" customFormat="1" ht="22.5" x14ac:dyDescent="0.2">
      <c r="A53" s="33" t="s">
        <v>75</v>
      </c>
      <c r="B53" s="60">
        <v>913</v>
      </c>
      <c r="C53" s="15" t="s">
        <v>17</v>
      </c>
      <c r="D53" s="15" t="s">
        <v>11</v>
      </c>
      <c r="E53" s="15" t="s">
        <v>73</v>
      </c>
      <c r="F53" s="15" t="s">
        <v>74</v>
      </c>
      <c r="G53" s="22">
        <v>97417.06</v>
      </c>
      <c r="H53" s="69">
        <v>97417.06</v>
      </c>
    </row>
    <row r="54" spans="1:8" s="9" customFormat="1" ht="22.5" x14ac:dyDescent="0.2">
      <c r="A54" s="1" t="s">
        <v>61</v>
      </c>
      <c r="B54" s="60">
        <v>913</v>
      </c>
      <c r="C54" s="15" t="s">
        <v>17</v>
      </c>
      <c r="D54" s="15" t="s">
        <v>11</v>
      </c>
      <c r="E54" s="15" t="s">
        <v>73</v>
      </c>
      <c r="F54" s="15" t="s">
        <v>60</v>
      </c>
      <c r="G54" s="22">
        <v>988.9</v>
      </c>
      <c r="H54" s="67">
        <v>988.9</v>
      </c>
    </row>
    <row r="55" spans="1:8" s="9" customFormat="1" x14ac:dyDescent="0.2">
      <c r="A55" s="33" t="s">
        <v>80</v>
      </c>
      <c r="B55" s="60">
        <v>913</v>
      </c>
      <c r="C55" s="18" t="s">
        <v>17</v>
      </c>
      <c r="D55" s="18" t="s">
        <v>13</v>
      </c>
      <c r="E55" s="18" t="s">
        <v>6</v>
      </c>
      <c r="F55" s="18" t="s">
        <v>9</v>
      </c>
      <c r="G55" s="25">
        <f>G56+G59</f>
        <v>407069.14</v>
      </c>
      <c r="H55" s="25">
        <f>H56+H59</f>
        <v>407069.14</v>
      </c>
    </row>
    <row r="56" spans="1:8" s="9" customFormat="1" x14ac:dyDescent="0.2">
      <c r="A56" s="33" t="s">
        <v>83</v>
      </c>
      <c r="B56" s="60">
        <v>913</v>
      </c>
      <c r="C56" s="21" t="s">
        <v>17</v>
      </c>
      <c r="D56" s="21" t="s">
        <v>13</v>
      </c>
      <c r="E56" s="21" t="s">
        <v>81</v>
      </c>
      <c r="F56" s="21" t="s">
        <v>9</v>
      </c>
      <c r="G56" s="22">
        <f>G57+G58</f>
        <v>343554.17</v>
      </c>
      <c r="H56" s="22">
        <f>H57+H58</f>
        <v>343554.17</v>
      </c>
    </row>
    <row r="57" spans="1:8" s="9" customFormat="1" ht="22.5" x14ac:dyDescent="0.2">
      <c r="A57" s="32" t="s">
        <v>75</v>
      </c>
      <c r="B57" s="60">
        <v>913</v>
      </c>
      <c r="C57" s="21" t="s">
        <v>17</v>
      </c>
      <c r="D57" s="21" t="s">
        <v>13</v>
      </c>
      <c r="E57" s="21" t="s">
        <v>81</v>
      </c>
      <c r="F57" s="15" t="s">
        <v>60</v>
      </c>
      <c r="G57" s="22">
        <v>289055.25</v>
      </c>
      <c r="H57" s="67">
        <v>289055.25</v>
      </c>
    </row>
    <row r="58" spans="1:8" s="9" customFormat="1" ht="27.75" customHeight="1" x14ac:dyDescent="0.2">
      <c r="A58" s="32" t="s">
        <v>116</v>
      </c>
      <c r="B58" s="60">
        <v>913</v>
      </c>
      <c r="C58" s="15" t="s">
        <v>17</v>
      </c>
      <c r="D58" s="15" t="s">
        <v>13</v>
      </c>
      <c r="E58" s="15" t="s">
        <v>81</v>
      </c>
      <c r="F58" s="15" t="s">
        <v>113</v>
      </c>
      <c r="G58" s="22">
        <v>54498.92</v>
      </c>
      <c r="H58" s="67">
        <v>54498.92</v>
      </c>
    </row>
    <row r="59" spans="1:8" s="9" customFormat="1" x14ac:dyDescent="0.2">
      <c r="A59" s="33" t="s">
        <v>79</v>
      </c>
      <c r="B59" s="60">
        <v>913</v>
      </c>
      <c r="C59" s="21" t="s">
        <v>17</v>
      </c>
      <c r="D59" s="21" t="s">
        <v>13</v>
      </c>
      <c r="E59" s="21" t="s">
        <v>78</v>
      </c>
      <c r="F59" s="21" t="s">
        <v>9</v>
      </c>
      <c r="G59" s="22">
        <f>G60</f>
        <v>63514.97</v>
      </c>
      <c r="H59" s="66">
        <f>H60</f>
        <v>63514.97</v>
      </c>
    </row>
    <row r="60" spans="1:8" s="9" customFormat="1" ht="22.5" x14ac:dyDescent="0.2">
      <c r="A60" s="1" t="s">
        <v>61</v>
      </c>
      <c r="B60" s="60">
        <v>913</v>
      </c>
      <c r="C60" s="15" t="s">
        <v>17</v>
      </c>
      <c r="D60" s="15" t="s">
        <v>13</v>
      </c>
      <c r="E60" s="15" t="s">
        <v>78</v>
      </c>
      <c r="F60" s="15" t="s">
        <v>60</v>
      </c>
      <c r="G60" s="22">
        <v>63514.97</v>
      </c>
      <c r="H60" s="67">
        <v>63514.97</v>
      </c>
    </row>
    <row r="61" spans="1:8" s="9" customFormat="1" hidden="1" x14ac:dyDescent="0.2">
      <c r="A61" s="36" t="s">
        <v>93</v>
      </c>
      <c r="B61" s="60">
        <v>913</v>
      </c>
      <c r="C61" s="18" t="s">
        <v>17</v>
      </c>
      <c r="D61" s="18" t="s">
        <v>17</v>
      </c>
      <c r="E61" s="18" t="s">
        <v>6</v>
      </c>
      <c r="F61" s="18" t="s">
        <v>9</v>
      </c>
      <c r="G61" s="25">
        <f>G62</f>
        <v>0</v>
      </c>
      <c r="H61" s="66"/>
    </row>
    <row r="62" spans="1:8" s="9" customFormat="1" ht="22.5" hidden="1" x14ac:dyDescent="0.2">
      <c r="A62" s="32" t="s">
        <v>52</v>
      </c>
      <c r="B62" s="60">
        <v>913</v>
      </c>
      <c r="C62" s="15" t="s">
        <v>17</v>
      </c>
      <c r="D62" s="15" t="s">
        <v>17</v>
      </c>
      <c r="E62" s="15" t="s">
        <v>51</v>
      </c>
      <c r="F62" s="15" t="s">
        <v>9</v>
      </c>
      <c r="G62" s="22">
        <f>G63</f>
        <v>0</v>
      </c>
      <c r="H62" s="66"/>
    </row>
    <row r="63" spans="1:8" s="9" customFormat="1" ht="22.5" hidden="1" x14ac:dyDescent="0.2">
      <c r="A63" s="33" t="s">
        <v>75</v>
      </c>
      <c r="B63" s="60">
        <v>913</v>
      </c>
      <c r="C63" s="15" t="s">
        <v>17</v>
      </c>
      <c r="D63" s="15" t="s">
        <v>17</v>
      </c>
      <c r="E63" s="15" t="s">
        <v>51</v>
      </c>
      <c r="F63" s="15" t="s">
        <v>74</v>
      </c>
      <c r="G63" s="22"/>
      <c r="H63" s="66"/>
    </row>
    <row r="64" spans="1:8" s="9" customFormat="1" hidden="1" x14ac:dyDescent="0.2">
      <c r="A64" s="50" t="s">
        <v>23</v>
      </c>
      <c r="B64" s="60">
        <v>913</v>
      </c>
      <c r="C64" s="19" t="s">
        <v>25</v>
      </c>
      <c r="D64" s="19" t="s">
        <v>8</v>
      </c>
      <c r="E64" s="19" t="s">
        <v>6</v>
      </c>
      <c r="F64" s="19" t="s">
        <v>9</v>
      </c>
      <c r="G64" s="26">
        <f>G65+G68</f>
        <v>0</v>
      </c>
      <c r="H64" s="66"/>
    </row>
    <row r="65" spans="1:8" s="9" customFormat="1" hidden="1" x14ac:dyDescent="0.2">
      <c r="A65" s="17" t="s">
        <v>24</v>
      </c>
      <c r="B65" s="60">
        <v>913</v>
      </c>
      <c r="C65" s="18" t="s">
        <v>25</v>
      </c>
      <c r="D65" s="18" t="s">
        <v>7</v>
      </c>
      <c r="E65" s="18" t="s">
        <v>6</v>
      </c>
      <c r="F65" s="18" t="s">
        <v>9</v>
      </c>
      <c r="G65" s="25">
        <f>G66</f>
        <v>0</v>
      </c>
      <c r="H65" s="66"/>
    </row>
    <row r="66" spans="1:8" s="9" customFormat="1" hidden="1" x14ac:dyDescent="0.2">
      <c r="A66" s="51" t="s">
        <v>103</v>
      </c>
      <c r="B66" s="60">
        <v>913</v>
      </c>
      <c r="C66" s="15" t="s">
        <v>25</v>
      </c>
      <c r="D66" s="15" t="s">
        <v>7</v>
      </c>
      <c r="E66" s="15" t="s">
        <v>45</v>
      </c>
      <c r="F66" s="15" t="s">
        <v>9</v>
      </c>
      <c r="G66" s="10"/>
      <c r="H66" s="66"/>
    </row>
    <row r="67" spans="1:8" s="9" customFormat="1" hidden="1" x14ac:dyDescent="0.2">
      <c r="A67" s="33"/>
      <c r="B67" s="60">
        <v>913</v>
      </c>
      <c r="C67" s="15" t="s">
        <v>25</v>
      </c>
      <c r="D67" s="15" t="s">
        <v>7</v>
      </c>
      <c r="E67" s="15" t="s">
        <v>45</v>
      </c>
      <c r="F67" s="15"/>
      <c r="G67" s="22"/>
      <c r="H67" s="66"/>
    </row>
    <row r="68" spans="1:8" s="9" customFormat="1" hidden="1" x14ac:dyDescent="0.2">
      <c r="A68" s="17" t="s">
        <v>26</v>
      </c>
      <c r="B68" s="60">
        <v>913</v>
      </c>
      <c r="C68" s="18" t="s">
        <v>25</v>
      </c>
      <c r="D68" s="18" t="s">
        <v>11</v>
      </c>
      <c r="E68" s="18" t="s">
        <v>6</v>
      </c>
      <c r="F68" s="18" t="s">
        <v>9</v>
      </c>
      <c r="G68" s="25">
        <f>G69+G85+G87+G89+G94</f>
        <v>0</v>
      </c>
      <c r="H68" s="66"/>
    </row>
    <row r="69" spans="1:8" s="9" customFormat="1" hidden="1" x14ac:dyDescent="0.2">
      <c r="A69" s="51" t="s">
        <v>103</v>
      </c>
      <c r="B69" s="60">
        <v>913</v>
      </c>
      <c r="C69" s="15" t="s">
        <v>25</v>
      </c>
      <c r="D69" s="15" t="s">
        <v>11</v>
      </c>
      <c r="E69" s="15" t="s">
        <v>46</v>
      </c>
      <c r="F69" s="15" t="s">
        <v>9</v>
      </c>
      <c r="G69" s="10"/>
      <c r="H69" s="66"/>
    </row>
    <row r="70" spans="1:8" s="9" customFormat="1" hidden="1" x14ac:dyDescent="0.2">
      <c r="A70" s="33"/>
      <c r="B70" s="60">
        <v>913</v>
      </c>
      <c r="C70" s="15" t="s">
        <v>25</v>
      </c>
      <c r="D70" s="15" t="s">
        <v>11</v>
      </c>
      <c r="E70" s="15" t="s">
        <v>46</v>
      </c>
      <c r="F70" s="15"/>
      <c r="G70" s="22"/>
      <c r="H70" s="66"/>
    </row>
    <row r="71" spans="1:8" s="9" customFormat="1" hidden="1" x14ac:dyDescent="0.2">
      <c r="A71" s="50" t="s">
        <v>55</v>
      </c>
      <c r="B71" s="60">
        <v>913</v>
      </c>
      <c r="C71" s="19" t="s">
        <v>22</v>
      </c>
      <c r="D71" s="19" t="s">
        <v>8</v>
      </c>
      <c r="E71" s="19" t="s">
        <v>6</v>
      </c>
      <c r="F71" s="19" t="s">
        <v>9</v>
      </c>
      <c r="G71" s="26">
        <f>G72</f>
        <v>0</v>
      </c>
      <c r="H71" s="66"/>
    </row>
    <row r="72" spans="1:8" s="9" customFormat="1" hidden="1" x14ac:dyDescent="0.2">
      <c r="A72" s="17" t="s">
        <v>28</v>
      </c>
      <c r="B72" s="60">
        <v>913</v>
      </c>
      <c r="C72" s="53" t="s">
        <v>22</v>
      </c>
      <c r="D72" s="53" t="s">
        <v>16</v>
      </c>
      <c r="E72" s="18" t="s">
        <v>6</v>
      </c>
      <c r="F72" s="18" t="s">
        <v>9</v>
      </c>
      <c r="G72" s="25">
        <f>G73</f>
        <v>0</v>
      </c>
      <c r="H72" s="66"/>
    </row>
    <row r="73" spans="1:8" s="9" customFormat="1" hidden="1" x14ac:dyDescent="0.2">
      <c r="A73" s="51" t="s">
        <v>102</v>
      </c>
      <c r="B73" s="60">
        <v>913</v>
      </c>
      <c r="C73" s="52" t="s">
        <v>22</v>
      </c>
      <c r="D73" s="52" t="s">
        <v>16</v>
      </c>
      <c r="E73" s="15" t="s">
        <v>47</v>
      </c>
      <c r="F73" s="15" t="s">
        <v>9</v>
      </c>
      <c r="G73" s="22"/>
      <c r="H73" s="66"/>
    </row>
    <row r="74" spans="1:8" s="9" customFormat="1" ht="22.5" hidden="1" x14ac:dyDescent="0.2">
      <c r="A74" s="1" t="s">
        <v>61</v>
      </c>
      <c r="B74" s="60">
        <v>913</v>
      </c>
      <c r="C74" s="52" t="s">
        <v>22</v>
      </c>
      <c r="D74" s="52" t="s">
        <v>16</v>
      </c>
      <c r="E74" s="15" t="s">
        <v>48</v>
      </c>
      <c r="F74" s="15" t="s">
        <v>60</v>
      </c>
      <c r="G74" s="22"/>
      <c r="H74" s="66"/>
    </row>
    <row r="75" spans="1:8" s="9" customFormat="1" hidden="1" x14ac:dyDescent="0.2">
      <c r="A75" s="28" t="s">
        <v>37</v>
      </c>
      <c r="B75" s="60">
        <v>913</v>
      </c>
      <c r="C75" s="5" t="s">
        <v>27</v>
      </c>
      <c r="D75" s="5" t="s">
        <v>8</v>
      </c>
      <c r="E75" s="5" t="s">
        <v>6</v>
      </c>
      <c r="F75" s="5" t="s">
        <v>9</v>
      </c>
      <c r="G75" s="26">
        <f>G76+G84+G87</f>
        <v>0</v>
      </c>
      <c r="H75" s="66"/>
    </row>
    <row r="76" spans="1:8" s="9" customFormat="1" hidden="1" x14ac:dyDescent="0.2">
      <c r="A76" s="3" t="s">
        <v>29</v>
      </c>
      <c r="B76" s="60">
        <v>913</v>
      </c>
      <c r="C76" s="53" t="s">
        <v>27</v>
      </c>
      <c r="D76" s="53" t="s">
        <v>27</v>
      </c>
      <c r="E76" s="6" t="s">
        <v>6</v>
      </c>
      <c r="F76" s="6" t="s">
        <v>9</v>
      </c>
      <c r="G76" s="25">
        <f>G77</f>
        <v>0</v>
      </c>
      <c r="H76" s="66"/>
    </row>
    <row r="77" spans="1:8" s="9" customFormat="1" hidden="1" x14ac:dyDescent="0.2">
      <c r="A77" s="51" t="s">
        <v>105</v>
      </c>
      <c r="B77" s="60">
        <v>913</v>
      </c>
      <c r="C77" s="52" t="s">
        <v>27</v>
      </c>
      <c r="D77" s="52" t="s">
        <v>27</v>
      </c>
      <c r="E77" s="54" t="s">
        <v>104</v>
      </c>
      <c r="F77" s="21" t="s">
        <v>9</v>
      </c>
      <c r="G77" s="22"/>
      <c r="H77" s="66"/>
    </row>
    <row r="78" spans="1:8" s="9" customFormat="1" hidden="1" x14ac:dyDescent="0.2">
      <c r="A78" s="37"/>
      <c r="B78" s="60">
        <v>913</v>
      </c>
      <c r="C78" s="52" t="s">
        <v>27</v>
      </c>
      <c r="D78" s="52" t="s">
        <v>27</v>
      </c>
      <c r="E78" s="54" t="s">
        <v>104</v>
      </c>
      <c r="F78" s="15"/>
      <c r="G78" s="22"/>
      <c r="H78" s="66"/>
    </row>
    <row r="79" spans="1:8" s="9" customFormat="1" x14ac:dyDescent="0.2">
      <c r="A79" s="4" t="s">
        <v>30</v>
      </c>
      <c r="B79" s="60">
        <v>913</v>
      </c>
      <c r="C79" s="5" t="s">
        <v>32</v>
      </c>
      <c r="D79" s="5" t="s">
        <v>8</v>
      </c>
      <c r="E79" s="5" t="s">
        <v>6</v>
      </c>
      <c r="F79" s="5" t="s">
        <v>9</v>
      </c>
      <c r="G79" s="26">
        <f t="shared" ref="G79:H81" si="1">G80</f>
        <v>0</v>
      </c>
      <c r="H79" s="62">
        <f t="shared" si="1"/>
        <v>0</v>
      </c>
    </row>
    <row r="80" spans="1:8" s="9" customFormat="1" x14ac:dyDescent="0.2">
      <c r="A80" s="3" t="s">
        <v>42</v>
      </c>
      <c r="B80" s="60">
        <v>913</v>
      </c>
      <c r="C80" s="6" t="s">
        <v>32</v>
      </c>
      <c r="D80" s="6" t="s">
        <v>11</v>
      </c>
      <c r="E80" s="6" t="s">
        <v>6</v>
      </c>
      <c r="F80" s="6" t="s">
        <v>9</v>
      </c>
      <c r="G80" s="25">
        <f t="shared" si="1"/>
        <v>0</v>
      </c>
      <c r="H80" s="63">
        <f t="shared" si="1"/>
        <v>0</v>
      </c>
    </row>
    <row r="81" spans="1:9" s="9" customFormat="1" x14ac:dyDescent="0.2">
      <c r="A81" s="1" t="s">
        <v>44</v>
      </c>
      <c r="B81" s="60">
        <v>913</v>
      </c>
      <c r="C81" s="20" t="s">
        <v>32</v>
      </c>
      <c r="D81" s="7" t="s">
        <v>11</v>
      </c>
      <c r="E81" s="7" t="s">
        <v>34</v>
      </c>
      <c r="F81" s="20" t="s">
        <v>9</v>
      </c>
      <c r="G81" s="22">
        <f t="shared" si="1"/>
        <v>0</v>
      </c>
      <c r="H81" s="66">
        <f t="shared" si="1"/>
        <v>0</v>
      </c>
    </row>
    <row r="82" spans="1:9" s="9" customFormat="1" ht="22.5" x14ac:dyDescent="0.2">
      <c r="A82" s="1" t="s">
        <v>61</v>
      </c>
      <c r="B82" s="60">
        <v>913</v>
      </c>
      <c r="C82" s="7" t="s">
        <v>32</v>
      </c>
      <c r="D82" s="7" t="s">
        <v>11</v>
      </c>
      <c r="E82" s="7" t="s">
        <v>34</v>
      </c>
      <c r="F82" s="7" t="s">
        <v>60</v>
      </c>
      <c r="G82" s="22">
        <v>0</v>
      </c>
      <c r="H82" s="66">
        <v>0</v>
      </c>
    </row>
    <row r="83" spans="1:9" s="16" customFormat="1" x14ac:dyDescent="0.2">
      <c r="A83" s="46"/>
      <c r="B83" s="46"/>
      <c r="C83" s="47"/>
      <c r="D83" s="47"/>
      <c r="E83" s="47"/>
      <c r="F83" s="47"/>
      <c r="G83" s="48"/>
      <c r="H83" s="30"/>
    </row>
    <row r="84" spans="1:9" x14ac:dyDescent="0.2">
      <c r="G84" s="31"/>
      <c r="H84" s="30"/>
      <c r="I84" s="39"/>
    </row>
    <row r="85" spans="1:9" s="12" customFormat="1" x14ac:dyDescent="0.2">
      <c r="E85" s="13"/>
      <c r="G85" s="40"/>
      <c r="I85" s="38"/>
    </row>
    <row r="86" spans="1:9" s="12" customFormat="1" x14ac:dyDescent="0.2">
      <c r="G86" s="24"/>
    </row>
    <row r="87" spans="1:9" s="12" customFormat="1" x14ac:dyDescent="0.2">
      <c r="G87" s="27"/>
    </row>
    <row r="88" spans="1:9" s="12" customFormat="1" x14ac:dyDescent="0.2">
      <c r="G88" s="27"/>
    </row>
    <row r="89" spans="1:9" s="12" customFormat="1" x14ac:dyDescent="0.2">
      <c r="G89" s="14"/>
    </row>
    <row r="90" spans="1:9" s="12" customFormat="1" x14ac:dyDescent="0.2">
      <c r="G90" s="24"/>
    </row>
    <row r="91" spans="1:9" s="12" customFormat="1" x14ac:dyDescent="0.2">
      <c r="G91" s="24"/>
    </row>
    <row r="92" spans="1:9" s="12" customFormat="1" ht="14.25" x14ac:dyDescent="0.2">
      <c r="C92" s="23"/>
    </row>
    <row r="93" spans="1:9" s="12" customFormat="1" x14ac:dyDescent="0.2"/>
    <row r="94" spans="1:9" s="12" customFormat="1" x14ac:dyDescent="0.2"/>
    <row r="95" spans="1:9" s="12" customFormat="1" x14ac:dyDescent="0.2"/>
    <row r="96" spans="1:9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="12" customFormat="1" x14ac:dyDescent="0.2"/>
    <row r="418" s="12" customFormat="1" x14ac:dyDescent="0.2"/>
    <row r="419" s="12" customFormat="1" x14ac:dyDescent="0.2"/>
    <row r="420" s="12" customFormat="1" x14ac:dyDescent="0.2"/>
    <row r="421" s="12" customFormat="1" x14ac:dyDescent="0.2"/>
    <row r="422" s="12" customFormat="1" x14ac:dyDescent="0.2"/>
    <row r="423" s="12" customFormat="1" x14ac:dyDescent="0.2"/>
    <row r="424" s="12" customFormat="1" x14ac:dyDescent="0.2"/>
    <row r="425" s="12" customFormat="1" x14ac:dyDescent="0.2"/>
    <row r="426" s="12" customFormat="1" x14ac:dyDescent="0.2"/>
    <row r="427" s="12" customFormat="1" x14ac:dyDescent="0.2"/>
    <row r="428" s="12" customFormat="1" x14ac:dyDescent="0.2"/>
    <row r="429" s="12" customFormat="1" x14ac:dyDescent="0.2"/>
    <row r="430" s="12" customFormat="1" x14ac:dyDescent="0.2"/>
    <row r="431" s="12" customFormat="1" x14ac:dyDescent="0.2"/>
    <row r="432" s="12" customFormat="1" x14ac:dyDescent="0.2"/>
    <row r="433" s="12" customFormat="1" x14ac:dyDescent="0.2"/>
    <row r="434" s="12" customFormat="1" x14ac:dyDescent="0.2"/>
    <row r="435" s="12" customFormat="1" x14ac:dyDescent="0.2"/>
    <row r="436" s="12" customFormat="1" x14ac:dyDescent="0.2"/>
    <row r="437" s="12" customFormat="1" x14ac:dyDescent="0.2"/>
    <row r="438" s="12" customFormat="1" x14ac:dyDescent="0.2"/>
    <row r="439" s="12" customFormat="1" x14ac:dyDescent="0.2"/>
    <row r="440" s="12" customFormat="1" x14ac:dyDescent="0.2"/>
    <row r="441" s="12" customFormat="1" x14ac:dyDescent="0.2"/>
    <row r="442" s="12" customFormat="1" x14ac:dyDescent="0.2"/>
    <row r="443" s="12" customFormat="1" x14ac:dyDescent="0.2"/>
    <row r="444" s="12" customFormat="1" x14ac:dyDescent="0.2"/>
    <row r="445" s="12" customFormat="1" x14ac:dyDescent="0.2"/>
    <row r="446" s="12" customFormat="1" x14ac:dyDescent="0.2"/>
    <row r="447" s="12" customFormat="1" x14ac:dyDescent="0.2"/>
    <row r="448" s="12" customFormat="1" x14ac:dyDescent="0.2"/>
    <row r="449" s="12" customFormat="1" x14ac:dyDescent="0.2"/>
    <row r="450" s="12" customFormat="1" x14ac:dyDescent="0.2"/>
    <row r="451" s="12" customFormat="1" x14ac:dyDescent="0.2"/>
    <row r="452" s="12" customFormat="1" x14ac:dyDescent="0.2"/>
    <row r="453" s="12" customFormat="1" x14ac:dyDescent="0.2"/>
    <row r="454" s="12" customFormat="1" x14ac:dyDescent="0.2"/>
    <row r="455" s="12" customFormat="1" x14ac:dyDescent="0.2"/>
    <row r="456" s="12" customFormat="1" x14ac:dyDescent="0.2"/>
    <row r="457" s="12" customFormat="1" x14ac:dyDescent="0.2"/>
    <row r="458" s="12" customFormat="1" x14ac:dyDescent="0.2"/>
    <row r="459" s="12" customFormat="1" x14ac:dyDescent="0.2"/>
    <row r="460" s="12" customFormat="1" x14ac:dyDescent="0.2"/>
    <row r="461" s="12" customFormat="1" x14ac:dyDescent="0.2"/>
    <row r="462" s="12" customFormat="1" x14ac:dyDescent="0.2"/>
    <row r="463" s="12" customFormat="1" x14ac:dyDescent="0.2"/>
    <row r="464" s="12" customFormat="1" x14ac:dyDescent="0.2"/>
    <row r="465" s="12" customFormat="1" x14ac:dyDescent="0.2"/>
    <row r="466" s="12" customFormat="1" x14ac:dyDescent="0.2"/>
    <row r="467" s="12" customFormat="1" x14ac:dyDescent="0.2"/>
    <row r="468" s="12" customFormat="1" x14ac:dyDescent="0.2"/>
    <row r="469" s="12" customFormat="1" x14ac:dyDescent="0.2"/>
    <row r="470" s="12" customFormat="1" x14ac:dyDescent="0.2"/>
    <row r="471" s="12" customFormat="1" x14ac:dyDescent="0.2"/>
    <row r="472" s="12" customFormat="1" x14ac:dyDescent="0.2"/>
    <row r="473" s="12" customFormat="1" x14ac:dyDescent="0.2"/>
    <row r="474" s="12" customFormat="1" x14ac:dyDescent="0.2"/>
    <row r="475" s="12" customFormat="1" x14ac:dyDescent="0.2"/>
    <row r="476" s="12" customFormat="1" x14ac:dyDescent="0.2"/>
    <row r="477" s="12" customFormat="1" x14ac:dyDescent="0.2"/>
    <row r="478" s="12" customFormat="1" x14ac:dyDescent="0.2"/>
    <row r="479" s="12" customFormat="1" x14ac:dyDescent="0.2"/>
    <row r="480" s="12" customFormat="1" x14ac:dyDescent="0.2"/>
    <row r="481" s="12" customFormat="1" x14ac:dyDescent="0.2"/>
    <row r="482" s="12" customFormat="1" x14ac:dyDescent="0.2"/>
    <row r="483" s="12" customFormat="1" x14ac:dyDescent="0.2"/>
    <row r="484" s="12" customFormat="1" x14ac:dyDescent="0.2"/>
    <row r="485" s="12" customFormat="1" x14ac:dyDescent="0.2"/>
    <row r="486" s="12" customFormat="1" x14ac:dyDescent="0.2"/>
    <row r="487" s="12" customFormat="1" x14ac:dyDescent="0.2"/>
    <row r="488" s="12" customFormat="1" x14ac:dyDescent="0.2"/>
    <row r="489" s="12" customFormat="1" x14ac:dyDescent="0.2"/>
    <row r="490" s="12" customFormat="1" x14ac:dyDescent="0.2"/>
    <row r="491" s="12" customFormat="1" x14ac:dyDescent="0.2"/>
    <row r="492" s="12" customFormat="1" x14ac:dyDescent="0.2"/>
    <row r="493" s="12" customFormat="1" x14ac:dyDescent="0.2"/>
    <row r="494" s="12" customFormat="1" x14ac:dyDescent="0.2"/>
    <row r="495" s="12" customFormat="1" x14ac:dyDescent="0.2"/>
    <row r="496" s="12" customFormat="1" x14ac:dyDescent="0.2"/>
    <row r="497" s="12" customFormat="1" x14ac:dyDescent="0.2"/>
    <row r="498" s="12" customFormat="1" x14ac:dyDescent="0.2"/>
    <row r="499" s="12" customFormat="1" x14ac:dyDescent="0.2"/>
    <row r="500" s="12" customFormat="1" x14ac:dyDescent="0.2"/>
    <row r="501" s="12" customFormat="1" x14ac:dyDescent="0.2"/>
    <row r="502" s="12" customFormat="1" x14ac:dyDescent="0.2"/>
    <row r="503" s="12" customFormat="1" x14ac:dyDescent="0.2"/>
    <row r="504" s="12" customFormat="1" x14ac:dyDescent="0.2"/>
    <row r="505" s="12" customFormat="1" x14ac:dyDescent="0.2"/>
    <row r="506" s="12" customFormat="1" x14ac:dyDescent="0.2"/>
    <row r="507" s="12" customFormat="1" x14ac:dyDescent="0.2"/>
    <row r="508" s="12" customFormat="1" x14ac:dyDescent="0.2"/>
    <row r="509" s="12" customFormat="1" x14ac:dyDescent="0.2"/>
    <row r="510" s="12" customFormat="1" x14ac:dyDescent="0.2"/>
    <row r="511" s="12" customFormat="1" x14ac:dyDescent="0.2"/>
    <row r="512" s="12" customFormat="1" x14ac:dyDescent="0.2"/>
    <row r="513" s="12" customFormat="1" x14ac:dyDescent="0.2"/>
    <row r="514" s="12" customFormat="1" x14ac:dyDescent="0.2"/>
    <row r="515" s="12" customFormat="1" x14ac:dyDescent="0.2"/>
    <row r="516" s="12" customFormat="1" x14ac:dyDescent="0.2"/>
    <row r="517" s="12" customFormat="1" x14ac:dyDescent="0.2"/>
    <row r="518" s="12" customFormat="1" x14ac:dyDescent="0.2"/>
    <row r="519" s="12" customFormat="1" x14ac:dyDescent="0.2"/>
    <row r="520" s="12" customFormat="1" x14ac:dyDescent="0.2"/>
    <row r="521" s="12" customFormat="1" x14ac:dyDescent="0.2"/>
    <row r="522" s="12" customFormat="1" x14ac:dyDescent="0.2"/>
    <row r="523" s="12" customFormat="1" x14ac:dyDescent="0.2"/>
    <row r="524" s="12" customFormat="1" x14ac:dyDescent="0.2"/>
    <row r="525" s="12" customFormat="1" x14ac:dyDescent="0.2"/>
    <row r="526" s="12" customFormat="1" x14ac:dyDescent="0.2"/>
    <row r="527" s="12" customFormat="1" x14ac:dyDescent="0.2"/>
    <row r="528" s="12" customFormat="1" x14ac:dyDescent="0.2"/>
    <row r="529" s="12" customFormat="1" x14ac:dyDescent="0.2"/>
    <row r="530" s="12" customFormat="1" x14ac:dyDescent="0.2"/>
    <row r="531" s="12" customFormat="1" x14ac:dyDescent="0.2"/>
    <row r="532" s="12" customFormat="1" x14ac:dyDescent="0.2"/>
    <row r="533" s="12" customFormat="1" x14ac:dyDescent="0.2"/>
    <row r="534" s="12" customFormat="1" x14ac:dyDescent="0.2"/>
    <row r="535" s="12" customFormat="1" x14ac:dyDescent="0.2"/>
    <row r="536" s="12" customFormat="1" x14ac:dyDescent="0.2"/>
    <row r="537" s="12" customFormat="1" x14ac:dyDescent="0.2"/>
    <row r="538" s="12" customFormat="1" x14ac:dyDescent="0.2"/>
    <row r="539" s="12" customFormat="1" x14ac:dyDescent="0.2"/>
    <row r="540" s="12" customFormat="1" x14ac:dyDescent="0.2"/>
    <row r="541" s="12" customFormat="1" x14ac:dyDescent="0.2"/>
    <row r="542" s="12" customFormat="1" x14ac:dyDescent="0.2"/>
    <row r="543" s="12" customFormat="1" x14ac:dyDescent="0.2"/>
    <row r="544" s="12" customFormat="1" x14ac:dyDescent="0.2"/>
    <row r="545" s="12" customFormat="1" x14ac:dyDescent="0.2"/>
    <row r="546" s="12" customFormat="1" x14ac:dyDescent="0.2"/>
    <row r="547" s="12" customFormat="1" x14ac:dyDescent="0.2"/>
    <row r="548" s="12" customFormat="1" x14ac:dyDescent="0.2"/>
    <row r="549" s="12" customFormat="1" x14ac:dyDescent="0.2"/>
    <row r="550" s="12" customFormat="1" x14ac:dyDescent="0.2"/>
    <row r="551" s="12" customFormat="1" x14ac:dyDescent="0.2"/>
    <row r="552" s="12" customFormat="1" x14ac:dyDescent="0.2"/>
    <row r="553" s="12" customFormat="1" x14ac:dyDescent="0.2"/>
    <row r="554" s="12" customFormat="1" x14ac:dyDescent="0.2"/>
    <row r="555" s="12" customFormat="1" x14ac:dyDescent="0.2"/>
    <row r="556" s="12" customFormat="1" x14ac:dyDescent="0.2"/>
    <row r="557" s="12" customForma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  <row r="567" s="12" customFormat="1" x14ac:dyDescent="0.2"/>
    <row r="568" s="12" customFormat="1" x14ac:dyDescent="0.2"/>
    <row r="569" s="12" customFormat="1" x14ac:dyDescent="0.2"/>
    <row r="570" s="12" customFormat="1" x14ac:dyDescent="0.2"/>
    <row r="571" s="12" customFormat="1" x14ac:dyDescent="0.2"/>
    <row r="572" s="12" customFormat="1" x14ac:dyDescent="0.2"/>
    <row r="573" s="12" customFormat="1" x14ac:dyDescent="0.2"/>
    <row r="574" s="12" customFormat="1" x14ac:dyDescent="0.2"/>
    <row r="575" s="12" customFormat="1" x14ac:dyDescent="0.2"/>
    <row r="576" s="12" customFormat="1" x14ac:dyDescent="0.2"/>
    <row r="577" s="12" customFormat="1" x14ac:dyDescent="0.2"/>
    <row r="578" s="12" customFormat="1" x14ac:dyDescent="0.2"/>
    <row r="579" s="12" customFormat="1" x14ac:dyDescent="0.2"/>
    <row r="580" s="12" customFormat="1" x14ac:dyDescent="0.2"/>
    <row r="581" s="12" customFormat="1" x14ac:dyDescent="0.2"/>
    <row r="582" s="12" customFormat="1" x14ac:dyDescent="0.2"/>
    <row r="583" s="12" customFormat="1" x14ac:dyDescent="0.2"/>
    <row r="584" s="12" customFormat="1" x14ac:dyDescent="0.2"/>
    <row r="585" s="12" customFormat="1" x14ac:dyDescent="0.2"/>
    <row r="586" s="12" customFormat="1" x14ac:dyDescent="0.2"/>
    <row r="587" s="12" customFormat="1" x14ac:dyDescent="0.2"/>
    <row r="588" s="12" customFormat="1" x14ac:dyDescent="0.2"/>
    <row r="589" s="12" customFormat="1" x14ac:dyDescent="0.2"/>
    <row r="590" s="12" customFormat="1" x14ac:dyDescent="0.2"/>
    <row r="591" s="12" customFormat="1" x14ac:dyDescent="0.2"/>
    <row r="592" s="12" customFormat="1" x14ac:dyDescent="0.2"/>
    <row r="593" s="12" customFormat="1" x14ac:dyDescent="0.2"/>
    <row r="594" s="12" customFormat="1" x14ac:dyDescent="0.2"/>
    <row r="595" s="12" customFormat="1" x14ac:dyDescent="0.2"/>
    <row r="596" s="12" customFormat="1" x14ac:dyDescent="0.2"/>
    <row r="597" s="12" customFormat="1" x14ac:dyDescent="0.2"/>
    <row r="598" s="12" customFormat="1" x14ac:dyDescent="0.2"/>
    <row r="599" s="12" customFormat="1" x14ac:dyDescent="0.2"/>
    <row r="600" s="12" customFormat="1" x14ac:dyDescent="0.2"/>
    <row r="601" s="12" customFormat="1" x14ac:dyDescent="0.2"/>
    <row r="602" s="12" customFormat="1" x14ac:dyDescent="0.2"/>
    <row r="603" s="12" customFormat="1" x14ac:dyDescent="0.2"/>
    <row r="604" s="12" customFormat="1" x14ac:dyDescent="0.2"/>
    <row r="605" s="12" customFormat="1" x14ac:dyDescent="0.2"/>
    <row r="606" s="12" customFormat="1" x14ac:dyDescent="0.2"/>
    <row r="607" s="12" customFormat="1" x14ac:dyDescent="0.2"/>
    <row r="608" s="12" customFormat="1" x14ac:dyDescent="0.2"/>
    <row r="609" s="12" customFormat="1" x14ac:dyDescent="0.2"/>
    <row r="610" s="12" customFormat="1" x14ac:dyDescent="0.2"/>
    <row r="611" s="12" customFormat="1" x14ac:dyDescent="0.2"/>
    <row r="612" s="12" customFormat="1" x14ac:dyDescent="0.2"/>
    <row r="613" s="12" customFormat="1" x14ac:dyDescent="0.2"/>
    <row r="614" s="12" customFormat="1" x14ac:dyDescent="0.2"/>
    <row r="615" s="12" customFormat="1" x14ac:dyDescent="0.2"/>
    <row r="616" s="12" customFormat="1" x14ac:dyDescent="0.2"/>
    <row r="617" s="12" customFormat="1" x14ac:dyDescent="0.2"/>
    <row r="618" s="12" customFormat="1" x14ac:dyDescent="0.2"/>
    <row r="619" s="12" customFormat="1" x14ac:dyDescent="0.2"/>
    <row r="620" s="12" customFormat="1" x14ac:dyDescent="0.2"/>
    <row r="621" s="12" customFormat="1" x14ac:dyDescent="0.2"/>
    <row r="622" s="12" customFormat="1" x14ac:dyDescent="0.2"/>
    <row r="623" s="12" customFormat="1" x14ac:dyDescent="0.2"/>
    <row r="624" s="12" customFormat="1" x14ac:dyDescent="0.2"/>
    <row r="625" s="12" customFormat="1" x14ac:dyDescent="0.2"/>
    <row r="626" s="12" customFormat="1" x14ac:dyDescent="0.2"/>
    <row r="627" s="12" customFormat="1" x14ac:dyDescent="0.2"/>
    <row r="628" s="12" customFormat="1" x14ac:dyDescent="0.2"/>
    <row r="629" s="12" customFormat="1" x14ac:dyDescent="0.2"/>
    <row r="630" s="12" customFormat="1" x14ac:dyDescent="0.2"/>
    <row r="631" s="12" customFormat="1" x14ac:dyDescent="0.2"/>
    <row r="632" s="12" customFormat="1" x14ac:dyDescent="0.2"/>
    <row r="633" s="12" customFormat="1" x14ac:dyDescent="0.2"/>
    <row r="634" s="12" customFormat="1" x14ac:dyDescent="0.2"/>
    <row r="635" s="12" customFormat="1" x14ac:dyDescent="0.2"/>
    <row r="636" s="12" customFormat="1" x14ac:dyDescent="0.2"/>
    <row r="637" s="12" customFormat="1" x14ac:dyDescent="0.2"/>
    <row r="638" s="12" customFormat="1" x14ac:dyDescent="0.2"/>
    <row r="639" s="12" customFormat="1" x14ac:dyDescent="0.2"/>
    <row r="640" s="12" customFormat="1" x14ac:dyDescent="0.2"/>
    <row r="641" s="12" customFormat="1" x14ac:dyDescent="0.2"/>
    <row r="642" s="12" customFormat="1" x14ac:dyDescent="0.2"/>
    <row r="643" s="12" customFormat="1" x14ac:dyDescent="0.2"/>
    <row r="644" s="12" customFormat="1" x14ac:dyDescent="0.2"/>
    <row r="645" s="12" customFormat="1" x14ac:dyDescent="0.2"/>
    <row r="646" s="12" customFormat="1" x14ac:dyDescent="0.2"/>
    <row r="647" s="12" customFormat="1" x14ac:dyDescent="0.2"/>
    <row r="648" s="12" customFormat="1" x14ac:dyDescent="0.2"/>
    <row r="649" s="12" customFormat="1" x14ac:dyDescent="0.2"/>
    <row r="650" s="12" customFormat="1" x14ac:dyDescent="0.2"/>
    <row r="651" s="12" customFormat="1" x14ac:dyDescent="0.2"/>
    <row r="652" s="12" customFormat="1" x14ac:dyDescent="0.2"/>
    <row r="653" s="12" customFormat="1" x14ac:dyDescent="0.2"/>
    <row r="654" s="12" customFormat="1" x14ac:dyDescent="0.2"/>
    <row r="655" s="12" customFormat="1" x14ac:dyDescent="0.2"/>
    <row r="656" s="12" customFormat="1" x14ac:dyDescent="0.2"/>
    <row r="657" s="12" customFormat="1" x14ac:dyDescent="0.2"/>
    <row r="658" s="12" customFormat="1" x14ac:dyDescent="0.2"/>
    <row r="659" s="12" customFormat="1" x14ac:dyDescent="0.2"/>
    <row r="660" s="12" customFormat="1" x14ac:dyDescent="0.2"/>
    <row r="661" s="12" customFormat="1" x14ac:dyDescent="0.2"/>
    <row r="662" s="12" customFormat="1" x14ac:dyDescent="0.2"/>
    <row r="663" s="12" customFormat="1" x14ac:dyDescent="0.2"/>
    <row r="664" s="12" customFormat="1" x14ac:dyDescent="0.2"/>
    <row r="665" s="12" customFormat="1" x14ac:dyDescent="0.2"/>
    <row r="666" s="12" customFormat="1" x14ac:dyDescent="0.2"/>
    <row r="667" s="12" customFormat="1" x14ac:dyDescent="0.2"/>
    <row r="668" s="12" customFormat="1" x14ac:dyDescent="0.2"/>
    <row r="669" s="12" customFormat="1" x14ac:dyDescent="0.2"/>
    <row r="670" s="12" customFormat="1" x14ac:dyDescent="0.2"/>
    <row r="671" s="12" customFormat="1" x14ac:dyDescent="0.2"/>
    <row r="672" s="12" customFormat="1" x14ac:dyDescent="0.2"/>
    <row r="673" s="12" customFormat="1" x14ac:dyDescent="0.2"/>
    <row r="674" s="12" customFormat="1" x14ac:dyDescent="0.2"/>
    <row r="675" s="12" customFormat="1" x14ac:dyDescent="0.2"/>
    <row r="676" s="12" customFormat="1" x14ac:dyDescent="0.2"/>
    <row r="677" s="12" customFormat="1" x14ac:dyDescent="0.2"/>
    <row r="678" s="12" customFormat="1" x14ac:dyDescent="0.2"/>
    <row r="679" s="12" customFormat="1" x14ac:dyDescent="0.2"/>
    <row r="680" s="12" customFormat="1" x14ac:dyDescent="0.2"/>
    <row r="681" s="12" customFormat="1" x14ac:dyDescent="0.2"/>
    <row r="682" s="12" customFormat="1" x14ac:dyDescent="0.2"/>
    <row r="683" s="12" customFormat="1" x14ac:dyDescent="0.2"/>
    <row r="684" s="12" customFormat="1" x14ac:dyDescent="0.2"/>
    <row r="685" s="12" customFormat="1" x14ac:dyDescent="0.2"/>
    <row r="686" s="12" customFormat="1" x14ac:dyDescent="0.2"/>
    <row r="687" s="12" customFormat="1" x14ac:dyDescent="0.2"/>
    <row r="688" s="12" customFormat="1" x14ac:dyDescent="0.2"/>
    <row r="689" s="12" customFormat="1" x14ac:dyDescent="0.2"/>
    <row r="690" s="12" customFormat="1" x14ac:dyDescent="0.2"/>
    <row r="691" s="12" customFormat="1" x14ac:dyDescent="0.2"/>
    <row r="692" s="12" customFormat="1" x14ac:dyDescent="0.2"/>
    <row r="693" s="12" customFormat="1" x14ac:dyDescent="0.2"/>
    <row r="694" s="12" customFormat="1" x14ac:dyDescent="0.2"/>
    <row r="695" s="12" customFormat="1" x14ac:dyDescent="0.2"/>
    <row r="696" s="12" customFormat="1" x14ac:dyDescent="0.2"/>
    <row r="697" s="12" customFormat="1" x14ac:dyDescent="0.2"/>
    <row r="698" s="12" customFormat="1" x14ac:dyDescent="0.2"/>
    <row r="699" s="12" customFormat="1" x14ac:dyDescent="0.2"/>
    <row r="700" s="12" customFormat="1" x14ac:dyDescent="0.2"/>
    <row r="701" s="12" customFormat="1" x14ac:dyDescent="0.2"/>
    <row r="702" s="12" customFormat="1" x14ac:dyDescent="0.2"/>
    <row r="703" s="12" customFormat="1" x14ac:dyDescent="0.2"/>
    <row r="704" s="12" customFormat="1" x14ac:dyDescent="0.2"/>
    <row r="705" s="12" customFormat="1" x14ac:dyDescent="0.2"/>
    <row r="706" s="12" customFormat="1" x14ac:dyDescent="0.2"/>
    <row r="707" s="12" customFormat="1" x14ac:dyDescent="0.2"/>
    <row r="708" s="12" customFormat="1" x14ac:dyDescent="0.2"/>
    <row r="709" s="12" customFormat="1" x14ac:dyDescent="0.2"/>
    <row r="710" s="12" customFormat="1" x14ac:dyDescent="0.2"/>
    <row r="711" s="12" customFormat="1" x14ac:dyDescent="0.2"/>
    <row r="712" s="12" customFormat="1" x14ac:dyDescent="0.2"/>
    <row r="713" s="12" customFormat="1" x14ac:dyDescent="0.2"/>
    <row r="714" s="12" customFormat="1" x14ac:dyDescent="0.2"/>
    <row r="715" s="12" customFormat="1" x14ac:dyDescent="0.2"/>
    <row r="716" s="12" customFormat="1" x14ac:dyDescent="0.2"/>
    <row r="717" s="12" customFormat="1" x14ac:dyDescent="0.2"/>
    <row r="718" s="12" customFormat="1" x14ac:dyDescent="0.2"/>
    <row r="719" s="12" customFormat="1" x14ac:dyDescent="0.2"/>
    <row r="720" s="12" customFormat="1" x14ac:dyDescent="0.2"/>
    <row r="721" s="12" customFormat="1" x14ac:dyDescent="0.2"/>
    <row r="722" s="12" customFormat="1" x14ac:dyDescent="0.2"/>
    <row r="723" s="12" customFormat="1" x14ac:dyDescent="0.2"/>
    <row r="724" s="12" customFormat="1" x14ac:dyDescent="0.2"/>
    <row r="725" s="12" customFormat="1" x14ac:dyDescent="0.2"/>
    <row r="726" s="12" customFormat="1" x14ac:dyDescent="0.2"/>
    <row r="727" s="12" customFormat="1" x14ac:dyDescent="0.2"/>
    <row r="728" s="12" customFormat="1" x14ac:dyDescent="0.2"/>
    <row r="729" s="12" customFormat="1" x14ac:dyDescent="0.2"/>
    <row r="730" s="12" customFormat="1" x14ac:dyDescent="0.2"/>
    <row r="731" s="12" customFormat="1" x14ac:dyDescent="0.2"/>
    <row r="732" s="12" customFormat="1" x14ac:dyDescent="0.2"/>
    <row r="733" s="12" customFormat="1" x14ac:dyDescent="0.2"/>
    <row r="734" s="12" customFormat="1" x14ac:dyDescent="0.2"/>
    <row r="735" s="12" customFormat="1" x14ac:dyDescent="0.2"/>
    <row r="736" s="12" customFormat="1" x14ac:dyDescent="0.2"/>
    <row r="737" s="12" customFormat="1" x14ac:dyDescent="0.2"/>
    <row r="738" s="12" customFormat="1" x14ac:dyDescent="0.2"/>
    <row r="739" s="12" customFormat="1" x14ac:dyDescent="0.2"/>
    <row r="740" s="12" customFormat="1" x14ac:dyDescent="0.2"/>
    <row r="741" s="12" customFormat="1" x14ac:dyDescent="0.2"/>
    <row r="742" s="12" customFormat="1" x14ac:dyDescent="0.2"/>
    <row r="743" s="12" customFormat="1" x14ac:dyDescent="0.2"/>
    <row r="744" s="12" customFormat="1" x14ac:dyDescent="0.2"/>
    <row r="745" s="12" customFormat="1" x14ac:dyDescent="0.2"/>
    <row r="746" s="12" customFormat="1" x14ac:dyDescent="0.2"/>
    <row r="747" s="12" customFormat="1" x14ac:dyDescent="0.2"/>
    <row r="748" s="12" customFormat="1" x14ac:dyDescent="0.2"/>
    <row r="749" s="12" customFormat="1" x14ac:dyDescent="0.2"/>
    <row r="750" s="12" customFormat="1" x14ac:dyDescent="0.2"/>
    <row r="751" s="12" customFormat="1" x14ac:dyDescent="0.2"/>
    <row r="752" s="12" customFormat="1" x14ac:dyDescent="0.2"/>
    <row r="753" s="12" customFormat="1" x14ac:dyDescent="0.2"/>
    <row r="754" s="12" customFormat="1" x14ac:dyDescent="0.2"/>
    <row r="755" s="12" customFormat="1" x14ac:dyDescent="0.2"/>
    <row r="756" s="12" customFormat="1" x14ac:dyDescent="0.2"/>
    <row r="757" s="12" customFormat="1" x14ac:dyDescent="0.2"/>
    <row r="758" s="12" customFormat="1" x14ac:dyDescent="0.2"/>
    <row r="759" s="12" customFormat="1" x14ac:dyDescent="0.2"/>
    <row r="760" s="12" customFormat="1" x14ac:dyDescent="0.2"/>
    <row r="761" s="12" customFormat="1" x14ac:dyDescent="0.2"/>
    <row r="762" s="12" customFormat="1" x14ac:dyDescent="0.2"/>
    <row r="763" s="12" customFormat="1" x14ac:dyDescent="0.2"/>
    <row r="764" s="12" customFormat="1" x14ac:dyDescent="0.2"/>
    <row r="765" s="12" customFormat="1" x14ac:dyDescent="0.2"/>
    <row r="766" s="12" customFormat="1" x14ac:dyDescent="0.2"/>
    <row r="767" s="12" customFormat="1" x14ac:dyDescent="0.2"/>
    <row r="768" s="12" customFormat="1" x14ac:dyDescent="0.2"/>
    <row r="769" s="12" customFormat="1" x14ac:dyDescent="0.2"/>
    <row r="770" s="12" customFormat="1" x14ac:dyDescent="0.2"/>
    <row r="771" s="12" customFormat="1" x14ac:dyDescent="0.2"/>
    <row r="772" s="12" customFormat="1" x14ac:dyDescent="0.2"/>
    <row r="773" s="12" customFormat="1" x14ac:dyDescent="0.2"/>
    <row r="774" s="12" customFormat="1" x14ac:dyDescent="0.2"/>
    <row r="775" s="12" customFormat="1" x14ac:dyDescent="0.2"/>
    <row r="776" s="12" customFormat="1" x14ac:dyDescent="0.2"/>
    <row r="777" s="12" customFormat="1" x14ac:dyDescent="0.2"/>
    <row r="778" s="12" customFormat="1" x14ac:dyDescent="0.2"/>
    <row r="779" s="12" customFormat="1" x14ac:dyDescent="0.2"/>
    <row r="780" s="12" customFormat="1" x14ac:dyDescent="0.2"/>
    <row r="781" s="12" customFormat="1" x14ac:dyDescent="0.2"/>
    <row r="782" s="12" customFormat="1" x14ac:dyDescent="0.2"/>
    <row r="783" s="12" customFormat="1" x14ac:dyDescent="0.2"/>
    <row r="784" s="12" customFormat="1" x14ac:dyDescent="0.2"/>
    <row r="785" s="12" customFormat="1" x14ac:dyDescent="0.2"/>
    <row r="786" s="12" customFormat="1" x14ac:dyDescent="0.2"/>
    <row r="787" s="12" customFormat="1" x14ac:dyDescent="0.2"/>
    <row r="788" s="12" customFormat="1" x14ac:dyDescent="0.2"/>
    <row r="789" s="12" customFormat="1" x14ac:dyDescent="0.2"/>
    <row r="790" s="12" customFormat="1" x14ac:dyDescent="0.2"/>
    <row r="791" s="12" customFormat="1" x14ac:dyDescent="0.2"/>
    <row r="792" s="12" customFormat="1" x14ac:dyDescent="0.2"/>
    <row r="793" s="12" customFormat="1" x14ac:dyDescent="0.2"/>
    <row r="794" s="12" customFormat="1" x14ac:dyDescent="0.2"/>
    <row r="795" s="12" customFormat="1" x14ac:dyDescent="0.2"/>
    <row r="796" s="12" customFormat="1" x14ac:dyDescent="0.2"/>
    <row r="797" s="12" customFormat="1" x14ac:dyDescent="0.2"/>
    <row r="798" s="12" customFormat="1" x14ac:dyDescent="0.2"/>
    <row r="799" s="12" customFormat="1" x14ac:dyDescent="0.2"/>
    <row r="800" s="12" customFormat="1" x14ac:dyDescent="0.2"/>
    <row r="801" s="12" customFormat="1" x14ac:dyDescent="0.2"/>
    <row r="802" s="12" customFormat="1" x14ac:dyDescent="0.2"/>
    <row r="803" s="12" customFormat="1" x14ac:dyDescent="0.2"/>
    <row r="804" s="12" customFormat="1" x14ac:dyDescent="0.2"/>
    <row r="805" s="12" customFormat="1" x14ac:dyDescent="0.2"/>
    <row r="806" s="12" customFormat="1" x14ac:dyDescent="0.2"/>
    <row r="807" s="12" customFormat="1" x14ac:dyDescent="0.2"/>
    <row r="808" s="12" customFormat="1" x14ac:dyDescent="0.2"/>
    <row r="809" s="12" customFormat="1" x14ac:dyDescent="0.2"/>
    <row r="810" s="12" customFormat="1" x14ac:dyDescent="0.2"/>
    <row r="811" s="12" customFormat="1" x14ac:dyDescent="0.2"/>
    <row r="812" s="12" customFormat="1" x14ac:dyDescent="0.2"/>
    <row r="813" s="12" customFormat="1" x14ac:dyDescent="0.2"/>
    <row r="814" s="12" customFormat="1" x14ac:dyDescent="0.2"/>
    <row r="815" s="12" customFormat="1" x14ac:dyDescent="0.2"/>
    <row r="816" s="12" customFormat="1" x14ac:dyDescent="0.2"/>
    <row r="817" s="12" customFormat="1" x14ac:dyDescent="0.2"/>
    <row r="818" s="12" customFormat="1" x14ac:dyDescent="0.2"/>
    <row r="819" s="12" customFormat="1" x14ac:dyDescent="0.2"/>
    <row r="820" s="12" customFormat="1" x14ac:dyDescent="0.2"/>
    <row r="821" s="12" customFormat="1" x14ac:dyDescent="0.2"/>
    <row r="822" s="12" customFormat="1" x14ac:dyDescent="0.2"/>
    <row r="823" s="12" customFormat="1" x14ac:dyDescent="0.2"/>
    <row r="824" s="12" customFormat="1" x14ac:dyDescent="0.2"/>
    <row r="825" s="12" customFormat="1" x14ac:dyDescent="0.2"/>
    <row r="826" s="12" customFormat="1" x14ac:dyDescent="0.2"/>
    <row r="827" s="12" customFormat="1" x14ac:dyDescent="0.2"/>
    <row r="828" s="12" customFormat="1" x14ac:dyDescent="0.2"/>
    <row r="829" s="12" customFormat="1" x14ac:dyDescent="0.2"/>
    <row r="830" s="12" customFormat="1" x14ac:dyDescent="0.2"/>
    <row r="831" s="12" customFormat="1" x14ac:dyDescent="0.2"/>
    <row r="832" s="12" customFormat="1" x14ac:dyDescent="0.2"/>
    <row r="833" s="12" customFormat="1" x14ac:dyDescent="0.2"/>
    <row r="834" s="12" customFormat="1" x14ac:dyDescent="0.2"/>
    <row r="835" s="12" customFormat="1" x14ac:dyDescent="0.2"/>
    <row r="836" s="12" customFormat="1" x14ac:dyDescent="0.2"/>
    <row r="837" s="12" customFormat="1" x14ac:dyDescent="0.2"/>
    <row r="838" s="12" customFormat="1" x14ac:dyDescent="0.2"/>
    <row r="839" s="12" customFormat="1" x14ac:dyDescent="0.2"/>
    <row r="840" s="12" customFormat="1" x14ac:dyDescent="0.2"/>
    <row r="841" s="12" customFormat="1" x14ac:dyDescent="0.2"/>
    <row r="842" s="12" customFormat="1" x14ac:dyDescent="0.2"/>
    <row r="843" s="12" customFormat="1" x14ac:dyDescent="0.2"/>
    <row r="844" s="12" customFormat="1" x14ac:dyDescent="0.2"/>
    <row r="845" s="12" customFormat="1" x14ac:dyDescent="0.2"/>
    <row r="846" s="12" customFormat="1" x14ac:dyDescent="0.2"/>
    <row r="847" s="12" customFormat="1" x14ac:dyDescent="0.2"/>
    <row r="848" s="12" customFormat="1" x14ac:dyDescent="0.2"/>
    <row r="849" s="12" customFormat="1" x14ac:dyDescent="0.2"/>
    <row r="850" s="12" customFormat="1" x14ac:dyDescent="0.2"/>
    <row r="851" s="12" customFormat="1" x14ac:dyDescent="0.2"/>
    <row r="852" s="12" customFormat="1" x14ac:dyDescent="0.2"/>
    <row r="853" s="12" customFormat="1" x14ac:dyDescent="0.2"/>
    <row r="854" s="12" customFormat="1" x14ac:dyDescent="0.2"/>
    <row r="855" s="12" customFormat="1" x14ac:dyDescent="0.2"/>
    <row r="856" s="12" customFormat="1" x14ac:dyDescent="0.2"/>
    <row r="857" s="12" customFormat="1" x14ac:dyDescent="0.2"/>
    <row r="858" s="12" customFormat="1" x14ac:dyDescent="0.2"/>
    <row r="859" s="12" customFormat="1" x14ac:dyDescent="0.2"/>
    <row r="860" s="12" customFormat="1" x14ac:dyDescent="0.2"/>
    <row r="861" s="12" customFormat="1" x14ac:dyDescent="0.2"/>
    <row r="862" s="12" customFormat="1" x14ac:dyDescent="0.2"/>
    <row r="863" s="12" customFormat="1" x14ac:dyDescent="0.2"/>
    <row r="864" s="12" customFormat="1" x14ac:dyDescent="0.2"/>
    <row r="865" s="12" customFormat="1" x14ac:dyDescent="0.2"/>
    <row r="866" s="12" customFormat="1" x14ac:dyDescent="0.2"/>
    <row r="867" s="12" customFormat="1" x14ac:dyDescent="0.2"/>
    <row r="868" s="12" customFormat="1" x14ac:dyDescent="0.2"/>
    <row r="869" s="12" customFormat="1" x14ac:dyDescent="0.2"/>
    <row r="870" s="12" customFormat="1" x14ac:dyDescent="0.2"/>
    <row r="871" s="12" customFormat="1" x14ac:dyDescent="0.2"/>
    <row r="872" s="12" customFormat="1" x14ac:dyDescent="0.2"/>
    <row r="873" s="12" customFormat="1" x14ac:dyDescent="0.2"/>
    <row r="874" s="12" customFormat="1" x14ac:dyDescent="0.2"/>
    <row r="875" s="12" customFormat="1" x14ac:dyDescent="0.2"/>
    <row r="876" s="12" customFormat="1" x14ac:dyDescent="0.2"/>
    <row r="877" s="12" customFormat="1" x14ac:dyDescent="0.2"/>
    <row r="878" s="12" customFormat="1" x14ac:dyDescent="0.2"/>
    <row r="879" s="12" customFormat="1" x14ac:dyDescent="0.2"/>
    <row r="880" s="12" customFormat="1" x14ac:dyDescent="0.2"/>
    <row r="881" s="12" customFormat="1" x14ac:dyDescent="0.2"/>
    <row r="882" s="12" customFormat="1" x14ac:dyDescent="0.2"/>
    <row r="883" s="12" customFormat="1" x14ac:dyDescent="0.2"/>
    <row r="884" s="12" customFormat="1" x14ac:dyDescent="0.2"/>
    <row r="885" s="12" customFormat="1" x14ac:dyDescent="0.2"/>
    <row r="886" s="12" customFormat="1" x14ac:dyDescent="0.2"/>
    <row r="887" s="12" customFormat="1" x14ac:dyDescent="0.2"/>
    <row r="888" s="12" customFormat="1" x14ac:dyDescent="0.2"/>
    <row r="889" s="12" customFormat="1" x14ac:dyDescent="0.2"/>
    <row r="890" s="12" customFormat="1" x14ac:dyDescent="0.2"/>
    <row r="891" s="12" customFormat="1" x14ac:dyDescent="0.2"/>
    <row r="892" s="12" customFormat="1" x14ac:dyDescent="0.2"/>
    <row r="893" s="12" customFormat="1" x14ac:dyDescent="0.2"/>
    <row r="894" s="12" customFormat="1" x14ac:dyDescent="0.2"/>
    <row r="895" s="12" customFormat="1" x14ac:dyDescent="0.2"/>
    <row r="896" s="12" customFormat="1" x14ac:dyDescent="0.2"/>
    <row r="897" s="12" customFormat="1" x14ac:dyDescent="0.2"/>
    <row r="898" s="12" customFormat="1" x14ac:dyDescent="0.2"/>
    <row r="899" s="12" customFormat="1" x14ac:dyDescent="0.2"/>
    <row r="900" s="12" customFormat="1" x14ac:dyDescent="0.2"/>
    <row r="901" s="12" customFormat="1" x14ac:dyDescent="0.2"/>
    <row r="902" s="12" customFormat="1" x14ac:dyDescent="0.2"/>
    <row r="903" s="12" customFormat="1" x14ac:dyDescent="0.2"/>
    <row r="904" s="12" customFormat="1" x14ac:dyDescent="0.2"/>
    <row r="905" s="12" customFormat="1" x14ac:dyDescent="0.2"/>
    <row r="906" s="12" customFormat="1" x14ac:dyDescent="0.2"/>
    <row r="907" s="12" customFormat="1" x14ac:dyDescent="0.2"/>
    <row r="908" s="12" customFormat="1" x14ac:dyDescent="0.2"/>
    <row r="909" s="12" customFormat="1" x14ac:dyDescent="0.2"/>
  </sheetData>
  <mergeCells count="13">
    <mergeCell ref="B5:B6"/>
    <mergeCell ref="H5:H6"/>
    <mergeCell ref="A3:H3"/>
    <mergeCell ref="G1:H1"/>
    <mergeCell ref="G2:H2"/>
    <mergeCell ref="A4:E4"/>
    <mergeCell ref="F4:G4"/>
    <mergeCell ref="A5:A6"/>
    <mergeCell ref="C5:C6"/>
    <mergeCell ref="D5:D6"/>
    <mergeCell ref="E5:E6"/>
    <mergeCell ref="F5:F6"/>
    <mergeCell ref="G5:G6"/>
  </mergeCells>
  <pageMargins left="0.51181102362204722" right="0.31496062992125984" top="0.55118110236220474" bottom="0.55118110236220474" header="0.31496062992125984" footer="0.31496062992125984"/>
  <pageSetup paperSize="9" scale="6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tabSelected="1" topLeftCell="A4" zoomScale="93" zoomScaleNormal="93" workbookViewId="0">
      <selection activeCell="F2" sqref="F2:G2"/>
    </sheetView>
  </sheetViews>
  <sheetFormatPr defaultRowHeight="12.75" x14ac:dyDescent="0.2"/>
  <cols>
    <col min="1" max="1" width="68.57031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9" customWidth="1"/>
    <col min="7" max="7" width="19.85546875" customWidth="1"/>
    <col min="8" max="8" width="14.42578125" bestFit="1" customWidth="1"/>
  </cols>
  <sheetData>
    <row r="1" spans="1:8" ht="90" customHeight="1" x14ac:dyDescent="0.25">
      <c r="C1" s="59"/>
      <c r="D1" s="59"/>
      <c r="E1" s="59"/>
      <c r="F1" s="77" t="s">
        <v>119</v>
      </c>
      <c r="G1" s="77"/>
      <c r="H1" s="34"/>
    </row>
    <row r="2" spans="1:8" ht="15" customHeight="1" x14ac:dyDescent="0.25">
      <c r="C2" s="59"/>
      <c r="D2" s="59"/>
      <c r="E2" s="59"/>
      <c r="F2" s="78" t="s">
        <v>120</v>
      </c>
      <c r="G2" s="78"/>
      <c r="H2" s="34"/>
    </row>
    <row r="3" spans="1:8" ht="28.5" customHeight="1" x14ac:dyDescent="0.25">
      <c r="A3" s="76" t="s">
        <v>118</v>
      </c>
      <c r="B3" s="76"/>
      <c r="C3" s="76"/>
      <c r="D3" s="76"/>
      <c r="E3" s="76"/>
      <c r="F3" s="76"/>
      <c r="G3" s="76"/>
      <c r="H3" s="34"/>
    </row>
    <row r="4" spans="1:8" ht="16.5" customHeight="1" x14ac:dyDescent="0.2">
      <c r="A4" s="79"/>
      <c r="B4" s="79"/>
      <c r="C4" s="79"/>
      <c r="D4" s="79"/>
      <c r="E4" s="80"/>
      <c r="F4" s="81"/>
      <c r="G4" s="68" t="s">
        <v>107</v>
      </c>
    </row>
    <row r="5" spans="1:8" ht="27" customHeight="1" x14ac:dyDescent="0.2">
      <c r="A5" s="82" t="s">
        <v>0</v>
      </c>
      <c r="B5" s="72" t="s">
        <v>3</v>
      </c>
      <c r="C5" s="84" t="s">
        <v>63</v>
      </c>
      <c r="D5" s="84" t="s">
        <v>4</v>
      </c>
      <c r="E5" s="84" t="s">
        <v>5</v>
      </c>
      <c r="F5" s="74" t="s">
        <v>108</v>
      </c>
      <c r="G5" s="74" t="s">
        <v>106</v>
      </c>
    </row>
    <row r="6" spans="1:8" ht="44.25" customHeight="1" x14ac:dyDescent="0.2">
      <c r="A6" s="83"/>
      <c r="B6" s="73"/>
      <c r="C6" s="85"/>
      <c r="D6" s="85"/>
      <c r="E6" s="85"/>
      <c r="F6" s="75"/>
      <c r="G6" s="75"/>
    </row>
    <row r="7" spans="1:8" ht="16.5" customHeight="1" x14ac:dyDescent="0.2">
      <c r="A7" s="42" t="s">
        <v>1</v>
      </c>
      <c r="B7" s="42"/>
      <c r="C7" s="42"/>
      <c r="D7" s="42"/>
      <c r="E7" s="42"/>
      <c r="F7" s="49">
        <f>F8+F28+F33+F41+F47+F79</f>
        <v>2763835.06</v>
      </c>
      <c r="G7" s="66">
        <f>G8+G28+G33+G41+G47+G79</f>
        <v>2758476.2400000007</v>
      </c>
    </row>
    <row r="8" spans="1:8" x14ac:dyDescent="0.2">
      <c r="A8" s="2" t="s">
        <v>2</v>
      </c>
      <c r="B8" s="5" t="s">
        <v>7</v>
      </c>
      <c r="C8" s="5" t="s">
        <v>8</v>
      </c>
      <c r="D8" s="5" t="s">
        <v>6</v>
      </c>
      <c r="E8" s="5" t="s">
        <v>9</v>
      </c>
      <c r="F8" s="26">
        <f>F9+F12+F20+F23</f>
        <v>2092939.48</v>
      </c>
      <c r="G8" s="62">
        <f>G9+G12+G20+G23</f>
        <v>2087805.9000000001</v>
      </c>
      <c r="H8" s="30"/>
    </row>
    <row r="9" spans="1:8" ht="22.5" x14ac:dyDescent="0.2">
      <c r="A9" s="3" t="s">
        <v>10</v>
      </c>
      <c r="B9" s="6" t="s">
        <v>7</v>
      </c>
      <c r="C9" s="6" t="s">
        <v>11</v>
      </c>
      <c r="D9" s="6" t="s">
        <v>6</v>
      </c>
      <c r="E9" s="6" t="s">
        <v>9</v>
      </c>
      <c r="F9" s="25">
        <f>F10</f>
        <v>329118.46999999997</v>
      </c>
      <c r="G9" s="63">
        <f>G10</f>
        <v>329118.46999999997</v>
      </c>
    </row>
    <row r="10" spans="1:8" x14ac:dyDescent="0.2">
      <c r="A10" s="1" t="s">
        <v>12</v>
      </c>
      <c r="B10" s="7" t="s">
        <v>7</v>
      </c>
      <c r="C10" s="7" t="s">
        <v>11</v>
      </c>
      <c r="D10" s="7" t="s">
        <v>43</v>
      </c>
      <c r="E10" s="7" t="s">
        <v>9</v>
      </c>
      <c r="F10" s="10">
        <f>F11</f>
        <v>329118.46999999997</v>
      </c>
      <c r="G10" s="61">
        <f>G11</f>
        <v>329118.46999999997</v>
      </c>
    </row>
    <row r="11" spans="1:8" ht="22.5" x14ac:dyDescent="0.2">
      <c r="A11" s="1" t="s">
        <v>57</v>
      </c>
      <c r="B11" s="7" t="s">
        <v>7</v>
      </c>
      <c r="C11" s="7" t="s">
        <v>11</v>
      </c>
      <c r="D11" s="7" t="s">
        <v>43</v>
      </c>
      <c r="E11" s="7" t="s">
        <v>56</v>
      </c>
      <c r="F11" s="10">
        <v>329118.46999999997</v>
      </c>
      <c r="G11" s="61">
        <v>329118.46999999997</v>
      </c>
    </row>
    <row r="12" spans="1:8" ht="33.75" x14ac:dyDescent="0.2">
      <c r="A12" s="3" t="s">
        <v>15</v>
      </c>
      <c r="B12" s="6" t="s">
        <v>14</v>
      </c>
      <c r="C12" s="6" t="s">
        <v>16</v>
      </c>
      <c r="D12" s="6" t="s">
        <v>6</v>
      </c>
      <c r="E12" s="6" t="s">
        <v>9</v>
      </c>
      <c r="F12" s="25">
        <f>F13</f>
        <v>1722281.01</v>
      </c>
      <c r="G12" s="63">
        <f>G13</f>
        <v>1717147.4300000002</v>
      </c>
    </row>
    <row r="13" spans="1:8" x14ac:dyDescent="0.2">
      <c r="A13" s="35" t="s">
        <v>41</v>
      </c>
      <c r="B13" s="21" t="s">
        <v>7</v>
      </c>
      <c r="C13" s="21" t="s">
        <v>16</v>
      </c>
      <c r="D13" s="21" t="s">
        <v>36</v>
      </c>
      <c r="E13" s="21" t="s">
        <v>9</v>
      </c>
      <c r="F13" s="22">
        <f>F14+F15+F17+F18+F19+F16</f>
        <v>1722281.01</v>
      </c>
      <c r="G13" s="61">
        <f>G14+G15+G17+G18+G19+G16</f>
        <v>1717147.4300000002</v>
      </c>
    </row>
    <row r="14" spans="1:8" ht="22.5" x14ac:dyDescent="0.2">
      <c r="A14" s="1" t="s">
        <v>57</v>
      </c>
      <c r="B14" s="7" t="s">
        <v>7</v>
      </c>
      <c r="C14" s="7" t="s">
        <v>16</v>
      </c>
      <c r="D14" s="7" t="s">
        <v>36</v>
      </c>
      <c r="E14" s="7" t="s">
        <v>56</v>
      </c>
      <c r="F14" s="10">
        <v>1056782.75</v>
      </c>
      <c r="G14" s="61">
        <v>1056782.75</v>
      </c>
    </row>
    <row r="15" spans="1:8" s="8" customFormat="1" ht="22.5" x14ac:dyDescent="0.2">
      <c r="A15" s="1" t="s">
        <v>58</v>
      </c>
      <c r="B15" s="15" t="s">
        <v>7</v>
      </c>
      <c r="C15" s="15" t="s">
        <v>16</v>
      </c>
      <c r="D15" s="15" t="s">
        <v>36</v>
      </c>
      <c r="E15" s="15" t="s">
        <v>59</v>
      </c>
      <c r="F15" s="10"/>
      <c r="G15" s="64"/>
    </row>
    <row r="16" spans="1:8" s="8" customFormat="1" x14ac:dyDescent="0.2">
      <c r="A16" s="11" t="s">
        <v>111</v>
      </c>
      <c r="B16" s="15" t="s">
        <v>7</v>
      </c>
      <c r="C16" s="15" t="s">
        <v>16</v>
      </c>
      <c r="D16" s="15" t="s">
        <v>36</v>
      </c>
      <c r="E16" s="15" t="s">
        <v>109</v>
      </c>
      <c r="F16" s="10">
        <v>40479.040000000001</v>
      </c>
      <c r="G16" s="64">
        <v>38479.040000000001</v>
      </c>
    </row>
    <row r="17" spans="1:7" s="8" customFormat="1" ht="22.5" x14ac:dyDescent="0.2">
      <c r="A17" s="1" t="s">
        <v>61</v>
      </c>
      <c r="B17" s="15" t="s">
        <v>7</v>
      </c>
      <c r="C17" s="15" t="s">
        <v>16</v>
      </c>
      <c r="D17" s="15" t="s">
        <v>36</v>
      </c>
      <c r="E17" s="15" t="s">
        <v>60</v>
      </c>
      <c r="F17" s="10">
        <v>608788.11</v>
      </c>
      <c r="G17" s="64">
        <v>605654.53</v>
      </c>
    </row>
    <row r="18" spans="1:7" s="8" customFormat="1" x14ac:dyDescent="0.2">
      <c r="A18" s="33" t="s">
        <v>66</v>
      </c>
      <c r="B18" s="7" t="s">
        <v>7</v>
      </c>
      <c r="C18" s="7" t="s">
        <v>16</v>
      </c>
      <c r="D18" s="7" t="s">
        <v>36</v>
      </c>
      <c r="E18" s="7" t="s">
        <v>62</v>
      </c>
      <c r="F18" s="10"/>
      <c r="G18" s="64"/>
    </row>
    <row r="19" spans="1:7" s="8" customFormat="1" x14ac:dyDescent="0.2">
      <c r="A19" s="32" t="s">
        <v>67</v>
      </c>
      <c r="B19" s="7" t="s">
        <v>7</v>
      </c>
      <c r="C19" s="7" t="s">
        <v>16</v>
      </c>
      <c r="D19" s="7" t="s">
        <v>65</v>
      </c>
      <c r="E19" s="7" t="s">
        <v>64</v>
      </c>
      <c r="F19" s="10">
        <v>16231.11</v>
      </c>
      <c r="G19" s="64">
        <v>16231.11</v>
      </c>
    </row>
    <row r="20" spans="1:7" s="8" customFormat="1" x14ac:dyDescent="0.2">
      <c r="A20" s="41" t="s">
        <v>87</v>
      </c>
      <c r="B20" s="6" t="s">
        <v>7</v>
      </c>
      <c r="C20" s="6" t="s">
        <v>25</v>
      </c>
      <c r="D20" s="6" t="s">
        <v>6</v>
      </c>
      <c r="E20" s="6" t="s">
        <v>9</v>
      </c>
      <c r="F20" s="25">
        <f>F21</f>
        <v>35000</v>
      </c>
      <c r="G20" s="63">
        <f>G21</f>
        <v>35000</v>
      </c>
    </row>
    <row r="21" spans="1:7" s="8" customFormat="1" x14ac:dyDescent="0.2">
      <c r="A21" s="33" t="s">
        <v>114</v>
      </c>
      <c r="B21" s="7" t="s">
        <v>7</v>
      </c>
      <c r="C21" s="7" t="s">
        <v>25</v>
      </c>
      <c r="D21" s="15" t="s">
        <v>110</v>
      </c>
      <c r="E21" s="7" t="s">
        <v>9</v>
      </c>
      <c r="F21" s="10">
        <f>F22</f>
        <v>35000</v>
      </c>
      <c r="G21" s="64">
        <f>G22</f>
        <v>35000</v>
      </c>
    </row>
    <row r="22" spans="1:7" s="8" customFormat="1" ht="33.75" x14ac:dyDescent="0.2">
      <c r="A22" s="1" t="s">
        <v>90</v>
      </c>
      <c r="B22" s="7" t="s">
        <v>7</v>
      </c>
      <c r="C22" s="7" t="s">
        <v>25</v>
      </c>
      <c r="D22" s="15" t="s">
        <v>110</v>
      </c>
      <c r="E22" s="7" t="s">
        <v>77</v>
      </c>
      <c r="F22" s="10">
        <v>35000</v>
      </c>
      <c r="G22" s="64">
        <v>35000</v>
      </c>
    </row>
    <row r="23" spans="1:7" x14ac:dyDescent="0.2">
      <c r="A23" s="3" t="s">
        <v>19</v>
      </c>
      <c r="B23" s="6" t="s">
        <v>7</v>
      </c>
      <c r="C23" s="6" t="s">
        <v>38</v>
      </c>
      <c r="D23" s="6" t="s">
        <v>6</v>
      </c>
      <c r="E23" s="6" t="s">
        <v>9</v>
      </c>
      <c r="F23" s="25">
        <f>F24+F26</f>
        <v>6540</v>
      </c>
      <c r="G23" s="63">
        <f>G24+G26</f>
        <v>6540</v>
      </c>
    </row>
    <row r="24" spans="1:7" x14ac:dyDescent="0.2">
      <c r="A24" s="1" t="s">
        <v>41</v>
      </c>
      <c r="B24" s="20" t="s">
        <v>7</v>
      </c>
      <c r="C24" s="20" t="s">
        <v>38</v>
      </c>
      <c r="D24" s="7" t="s">
        <v>36</v>
      </c>
      <c r="E24" s="20" t="s">
        <v>9</v>
      </c>
      <c r="F24" s="22">
        <f>F25</f>
        <v>5000</v>
      </c>
      <c r="G24" s="61">
        <f>G25</f>
        <v>5000</v>
      </c>
    </row>
    <row r="25" spans="1:7" ht="22.5" x14ac:dyDescent="0.2">
      <c r="A25" s="1" t="s">
        <v>61</v>
      </c>
      <c r="B25" s="20" t="s">
        <v>7</v>
      </c>
      <c r="C25" s="20" t="s">
        <v>38</v>
      </c>
      <c r="D25" s="7" t="s">
        <v>36</v>
      </c>
      <c r="E25" s="7" t="s">
        <v>60</v>
      </c>
      <c r="F25" s="22">
        <v>5000</v>
      </c>
      <c r="G25" s="61">
        <v>5000</v>
      </c>
    </row>
    <row r="26" spans="1:7" ht="33.75" x14ac:dyDescent="0.2">
      <c r="A26" s="55" t="s">
        <v>95</v>
      </c>
      <c r="B26" s="56" t="s">
        <v>7</v>
      </c>
      <c r="C26" s="56" t="s">
        <v>38</v>
      </c>
      <c r="D26" s="56" t="s">
        <v>96</v>
      </c>
      <c r="E26" s="56" t="s">
        <v>9</v>
      </c>
      <c r="F26" s="57">
        <f>F27</f>
        <v>1540</v>
      </c>
      <c r="G26" s="61">
        <f>G27</f>
        <v>1540</v>
      </c>
    </row>
    <row r="27" spans="1:7" x14ac:dyDescent="0.2">
      <c r="A27" s="58" t="s">
        <v>97</v>
      </c>
      <c r="B27" s="56" t="s">
        <v>7</v>
      </c>
      <c r="C27" s="56" t="s">
        <v>38</v>
      </c>
      <c r="D27" s="56" t="s">
        <v>96</v>
      </c>
      <c r="E27" s="56" t="s">
        <v>98</v>
      </c>
      <c r="F27" s="57">
        <v>1540</v>
      </c>
      <c r="G27" s="61">
        <v>1540</v>
      </c>
    </row>
    <row r="28" spans="1:7" x14ac:dyDescent="0.2">
      <c r="A28" s="4" t="s">
        <v>39</v>
      </c>
      <c r="B28" s="5" t="s">
        <v>11</v>
      </c>
      <c r="C28" s="5" t="s">
        <v>8</v>
      </c>
      <c r="D28" s="5" t="s">
        <v>6</v>
      </c>
      <c r="E28" s="5" t="s">
        <v>9</v>
      </c>
      <c r="F28" s="26">
        <f>F29</f>
        <v>89370</v>
      </c>
      <c r="G28" s="62">
        <f>G29</f>
        <v>89370</v>
      </c>
    </row>
    <row r="29" spans="1:7" x14ac:dyDescent="0.2">
      <c r="A29" s="3" t="s">
        <v>40</v>
      </c>
      <c r="B29" s="6" t="s">
        <v>11</v>
      </c>
      <c r="C29" s="6" t="s">
        <v>13</v>
      </c>
      <c r="D29" s="6" t="s">
        <v>18</v>
      </c>
      <c r="E29" s="6" t="s">
        <v>9</v>
      </c>
      <c r="F29" s="25">
        <f>F30</f>
        <v>89370</v>
      </c>
      <c r="G29" s="63">
        <f>G30</f>
        <v>89370</v>
      </c>
    </row>
    <row r="30" spans="1:7" ht="22.5" x14ac:dyDescent="0.2">
      <c r="A30" s="1" t="s">
        <v>35</v>
      </c>
      <c r="B30" s="7" t="s">
        <v>11</v>
      </c>
      <c r="C30" s="7" t="s">
        <v>13</v>
      </c>
      <c r="D30" s="56" t="s">
        <v>99</v>
      </c>
      <c r="E30" s="7" t="s">
        <v>9</v>
      </c>
      <c r="F30" s="10">
        <f>F31+F32</f>
        <v>89370</v>
      </c>
      <c r="G30" s="61">
        <f>G31+G32</f>
        <v>89370</v>
      </c>
    </row>
    <row r="31" spans="1:7" ht="22.5" x14ac:dyDescent="0.2">
      <c r="A31" s="1" t="s">
        <v>57</v>
      </c>
      <c r="B31" s="7" t="s">
        <v>11</v>
      </c>
      <c r="C31" s="7" t="s">
        <v>13</v>
      </c>
      <c r="D31" s="56" t="s">
        <v>99</v>
      </c>
      <c r="E31" s="7" t="s">
        <v>56</v>
      </c>
      <c r="F31" s="10">
        <v>74944.75</v>
      </c>
      <c r="G31" s="61">
        <v>74944.75</v>
      </c>
    </row>
    <row r="32" spans="1:7" ht="22.5" x14ac:dyDescent="0.2">
      <c r="A32" s="1" t="s">
        <v>61</v>
      </c>
      <c r="B32" s="7" t="s">
        <v>11</v>
      </c>
      <c r="C32" s="7" t="s">
        <v>13</v>
      </c>
      <c r="D32" s="56" t="s">
        <v>99</v>
      </c>
      <c r="E32" s="7" t="s">
        <v>60</v>
      </c>
      <c r="F32" s="10">
        <v>14425.25</v>
      </c>
      <c r="G32" s="61">
        <v>14425.25</v>
      </c>
    </row>
    <row r="33" spans="1:8" x14ac:dyDescent="0.2">
      <c r="A33" s="4" t="s">
        <v>20</v>
      </c>
      <c r="B33" s="5" t="s">
        <v>13</v>
      </c>
      <c r="C33" s="5" t="s">
        <v>8</v>
      </c>
      <c r="D33" s="5" t="s">
        <v>6</v>
      </c>
      <c r="E33" s="5" t="s">
        <v>9</v>
      </c>
      <c r="F33" s="26">
        <f>F34+F37</f>
        <v>0</v>
      </c>
      <c r="G33" s="62">
        <f>G34+G37</f>
        <v>0</v>
      </c>
    </row>
    <row r="34" spans="1:8" ht="22.5" x14ac:dyDescent="0.2">
      <c r="A34" s="3" t="s">
        <v>91</v>
      </c>
      <c r="B34" s="6" t="s">
        <v>13</v>
      </c>
      <c r="C34" s="6" t="s">
        <v>27</v>
      </c>
      <c r="D34" s="6" t="s">
        <v>18</v>
      </c>
      <c r="E34" s="6" t="s">
        <v>9</v>
      </c>
      <c r="F34" s="25">
        <f>F35</f>
        <v>0</v>
      </c>
      <c r="G34" s="63">
        <f>G35</f>
        <v>0</v>
      </c>
    </row>
    <row r="35" spans="1:8" x14ac:dyDescent="0.2">
      <c r="A35" s="1" t="s">
        <v>53</v>
      </c>
      <c r="B35" s="20" t="s">
        <v>13</v>
      </c>
      <c r="C35" s="20" t="s">
        <v>27</v>
      </c>
      <c r="D35" s="7" t="s">
        <v>92</v>
      </c>
      <c r="E35" s="20" t="s">
        <v>9</v>
      </c>
      <c r="F35" s="22">
        <f>F36</f>
        <v>0</v>
      </c>
      <c r="G35" s="61"/>
    </row>
    <row r="36" spans="1:8" ht="22.5" x14ac:dyDescent="0.2">
      <c r="A36" s="1" t="s">
        <v>61</v>
      </c>
      <c r="B36" s="7" t="s">
        <v>13</v>
      </c>
      <c r="C36" s="7" t="s">
        <v>27</v>
      </c>
      <c r="D36" s="7" t="s">
        <v>92</v>
      </c>
      <c r="E36" s="7" t="s">
        <v>60</v>
      </c>
      <c r="F36" s="22"/>
      <c r="G36" s="61"/>
    </row>
    <row r="37" spans="1:8" x14ac:dyDescent="0.2">
      <c r="A37" s="3" t="s">
        <v>85</v>
      </c>
      <c r="B37" s="6" t="s">
        <v>13</v>
      </c>
      <c r="C37" s="6" t="s">
        <v>31</v>
      </c>
      <c r="D37" s="6" t="s">
        <v>6</v>
      </c>
      <c r="E37" s="6" t="s">
        <v>9</v>
      </c>
      <c r="F37" s="25">
        <f>F38</f>
        <v>0</v>
      </c>
      <c r="G37" s="63">
        <f>G38</f>
        <v>0</v>
      </c>
    </row>
    <row r="38" spans="1:8" ht="22.5" x14ac:dyDescent="0.2">
      <c r="A38" s="1" t="s">
        <v>84</v>
      </c>
      <c r="B38" s="7" t="s">
        <v>13</v>
      </c>
      <c r="C38" s="7" t="s">
        <v>31</v>
      </c>
      <c r="D38" s="7" t="s">
        <v>86</v>
      </c>
      <c r="E38" s="7" t="s">
        <v>9</v>
      </c>
      <c r="F38" s="10">
        <f>F39</f>
        <v>0</v>
      </c>
      <c r="G38" s="61"/>
    </row>
    <row r="39" spans="1:8" x14ac:dyDescent="0.2">
      <c r="A39" s="55" t="s">
        <v>101</v>
      </c>
      <c r="B39" s="7" t="s">
        <v>13</v>
      </c>
      <c r="C39" s="7" t="s">
        <v>31</v>
      </c>
      <c r="D39" s="56" t="s">
        <v>100</v>
      </c>
      <c r="E39" s="7" t="s">
        <v>9</v>
      </c>
      <c r="F39" s="10">
        <f>F40</f>
        <v>0</v>
      </c>
      <c r="G39" s="61"/>
    </row>
    <row r="40" spans="1:8" ht="22.5" x14ac:dyDescent="0.2">
      <c r="A40" s="1" t="s">
        <v>61</v>
      </c>
      <c r="B40" s="7" t="s">
        <v>13</v>
      </c>
      <c r="C40" s="7" t="s">
        <v>31</v>
      </c>
      <c r="D40" s="56" t="s">
        <v>100</v>
      </c>
      <c r="E40" s="7" t="s">
        <v>60</v>
      </c>
      <c r="F40" s="10">
        <v>0</v>
      </c>
      <c r="G40" s="61"/>
      <c r="H40" s="43"/>
    </row>
    <row r="41" spans="1:8" x14ac:dyDescent="0.2">
      <c r="A41" s="4" t="s">
        <v>21</v>
      </c>
      <c r="B41" s="5" t="s">
        <v>16</v>
      </c>
      <c r="C41" s="5" t="s">
        <v>8</v>
      </c>
      <c r="D41" s="5" t="s">
        <v>6</v>
      </c>
      <c r="E41" s="5" t="s">
        <v>9</v>
      </c>
      <c r="F41" s="26">
        <f t="shared" ref="F41:G45" si="0">F42</f>
        <v>76050.48000000001</v>
      </c>
      <c r="G41" s="62">
        <f t="shared" si="0"/>
        <v>75825.239999999991</v>
      </c>
      <c r="H41" s="43"/>
    </row>
    <row r="42" spans="1:8" s="8" customFormat="1" x14ac:dyDescent="0.2">
      <c r="A42" s="17" t="s">
        <v>54</v>
      </c>
      <c r="B42" s="18" t="s">
        <v>16</v>
      </c>
      <c r="C42" s="18" t="s">
        <v>27</v>
      </c>
      <c r="D42" s="18" t="s">
        <v>6</v>
      </c>
      <c r="E42" s="18" t="s">
        <v>9</v>
      </c>
      <c r="F42" s="25">
        <f>F43+F45</f>
        <v>76050.48000000001</v>
      </c>
      <c r="G42" s="25">
        <f>G43+G45</f>
        <v>75825.239999999991</v>
      </c>
    </row>
    <row r="43" spans="1:8" s="8" customFormat="1" ht="24" customHeight="1" x14ac:dyDescent="0.2">
      <c r="A43" s="17" t="s">
        <v>115</v>
      </c>
      <c r="B43" s="18" t="s">
        <v>16</v>
      </c>
      <c r="C43" s="18" t="s">
        <v>27</v>
      </c>
      <c r="D43" s="18" t="s">
        <v>112</v>
      </c>
      <c r="E43" s="18" t="s">
        <v>9</v>
      </c>
      <c r="F43" s="70">
        <f>F44</f>
        <v>34000</v>
      </c>
      <c r="G43" s="71">
        <f>G44</f>
        <v>34000</v>
      </c>
    </row>
    <row r="44" spans="1:8" s="8" customFormat="1" ht="22.5" x14ac:dyDescent="0.2">
      <c r="A44" s="17" t="s">
        <v>75</v>
      </c>
      <c r="B44" s="18" t="s">
        <v>16</v>
      </c>
      <c r="C44" s="18" t="s">
        <v>27</v>
      </c>
      <c r="D44" s="18" t="s">
        <v>112</v>
      </c>
      <c r="E44" s="18" t="s">
        <v>74</v>
      </c>
      <c r="F44" s="70">
        <v>34000</v>
      </c>
      <c r="G44" s="71">
        <v>34000</v>
      </c>
    </row>
    <row r="45" spans="1:8" s="8" customFormat="1" ht="22.5" x14ac:dyDescent="0.2">
      <c r="A45" s="29" t="s">
        <v>82</v>
      </c>
      <c r="B45" s="15" t="s">
        <v>16</v>
      </c>
      <c r="C45" s="15" t="s">
        <v>27</v>
      </c>
      <c r="D45" s="15" t="s">
        <v>94</v>
      </c>
      <c r="E45" s="15" t="s">
        <v>9</v>
      </c>
      <c r="F45" s="10">
        <f t="shared" si="0"/>
        <v>42050.48</v>
      </c>
      <c r="G45" s="64">
        <f t="shared" si="0"/>
        <v>41825.24</v>
      </c>
    </row>
    <row r="46" spans="1:8" s="8" customFormat="1" ht="22.5" x14ac:dyDescent="0.2">
      <c r="A46" s="33" t="s">
        <v>75</v>
      </c>
      <c r="B46" s="15" t="s">
        <v>49</v>
      </c>
      <c r="C46" s="15" t="s">
        <v>27</v>
      </c>
      <c r="D46" s="15" t="s">
        <v>94</v>
      </c>
      <c r="E46" s="15" t="s">
        <v>60</v>
      </c>
      <c r="F46" s="10">
        <v>42050.48</v>
      </c>
      <c r="G46" s="64">
        <v>41825.24</v>
      </c>
    </row>
    <row r="47" spans="1:8" s="9" customFormat="1" x14ac:dyDescent="0.2">
      <c r="A47" s="4" t="s">
        <v>33</v>
      </c>
      <c r="B47" s="5" t="s">
        <v>17</v>
      </c>
      <c r="C47" s="5" t="s">
        <v>8</v>
      </c>
      <c r="D47" s="5" t="s">
        <v>18</v>
      </c>
      <c r="E47" s="5" t="s">
        <v>9</v>
      </c>
      <c r="F47" s="26">
        <f>F48+F51+F55+F61</f>
        <v>505475.1</v>
      </c>
      <c r="G47" s="62">
        <f>G48+G51+G55+G61</f>
        <v>505475.1</v>
      </c>
      <c r="H47" s="45"/>
    </row>
    <row r="48" spans="1:8" s="9" customFormat="1" x14ac:dyDescent="0.2">
      <c r="A48" s="3" t="s">
        <v>50</v>
      </c>
      <c r="B48" s="6" t="s">
        <v>17</v>
      </c>
      <c r="C48" s="6" t="s">
        <v>7</v>
      </c>
      <c r="D48" s="6" t="s">
        <v>6</v>
      </c>
      <c r="E48" s="6" t="s">
        <v>9</v>
      </c>
      <c r="F48" s="44">
        <f>F49</f>
        <v>0</v>
      </c>
      <c r="G48" s="65">
        <f>G49</f>
        <v>0</v>
      </c>
    </row>
    <row r="49" spans="1:7" s="9" customFormat="1" ht="22.5" x14ac:dyDescent="0.2">
      <c r="A49" s="1" t="s">
        <v>70</v>
      </c>
      <c r="B49" s="7" t="s">
        <v>17</v>
      </c>
      <c r="C49" s="7" t="s">
        <v>7</v>
      </c>
      <c r="D49" s="7" t="s">
        <v>68</v>
      </c>
      <c r="E49" s="7" t="s">
        <v>9</v>
      </c>
      <c r="F49" s="22">
        <f>F50</f>
        <v>0</v>
      </c>
      <c r="G49" s="66"/>
    </row>
    <row r="50" spans="1:7" s="9" customFormat="1" ht="22.5" x14ac:dyDescent="0.2">
      <c r="A50" s="11" t="s">
        <v>71</v>
      </c>
      <c r="B50" s="7" t="s">
        <v>17</v>
      </c>
      <c r="C50" s="7" t="s">
        <v>7</v>
      </c>
      <c r="D50" s="7" t="s">
        <v>68</v>
      </c>
      <c r="E50" s="7" t="s">
        <v>69</v>
      </c>
      <c r="F50" s="22"/>
      <c r="G50" s="66"/>
    </row>
    <row r="51" spans="1:7" s="9" customFormat="1" x14ac:dyDescent="0.2">
      <c r="A51" s="36" t="s">
        <v>89</v>
      </c>
      <c r="B51" s="18" t="s">
        <v>17</v>
      </c>
      <c r="C51" s="18" t="s">
        <v>11</v>
      </c>
      <c r="D51" s="18" t="s">
        <v>72</v>
      </c>
      <c r="E51" s="18" t="s">
        <v>9</v>
      </c>
      <c r="F51" s="25">
        <f>F52</f>
        <v>98405.959999999992</v>
      </c>
      <c r="G51" s="63">
        <f>G52</f>
        <v>98405.959999999992</v>
      </c>
    </row>
    <row r="52" spans="1:7" s="9" customFormat="1" x14ac:dyDescent="0.2">
      <c r="A52" s="32" t="s">
        <v>76</v>
      </c>
      <c r="B52" s="15" t="s">
        <v>17</v>
      </c>
      <c r="C52" s="15" t="s">
        <v>11</v>
      </c>
      <c r="D52" s="15" t="s">
        <v>73</v>
      </c>
      <c r="E52" s="15" t="s">
        <v>9</v>
      </c>
      <c r="F52" s="22">
        <f>F54+F53</f>
        <v>98405.959999999992</v>
      </c>
      <c r="G52" s="67">
        <f>G54+G53</f>
        <v>98405.959999999992</v>
      </c>
    </row>
    <row r="53" spans="1:7" s="9" customFormat="1" ht="22.5" x14ac:dyDescent="0.2">
      <c r="A53" s="33" t="s">
        <v>75</v>
      </c>
      <c r="B53" s="15" t="s">
        <v>17</v>
      </c>
      <c r="C53" s="15" t="s">
        <v>11</v>
      </c>
      <c r="D53" s="15" t="s">
        <v>73</v>
      </c>
      <c r="E53" s="15" t="s">
        <v>74</v>
      </c>
      <c r="F53" s="22">
        <v>97417.06</v>
      </c>
      <c r="G53" s="69">
        <v>97417.06</v>
      </c>
    </row>
    <row r="54" spans="1:7" s="9" customFormat="1" ht="22.5" x14ac:dyDescent="0.2">
      <c r="A54" s="32" t="s">
        <v>75</v>
      </c>
      <c r="B54" s="15" t="s">
        <v>17</v>
      </c>
      <c r="C54" s="15" t="s">
        <v>11</v>
      </c>
      <c r="D54" s="15" t="s">
        <v>73</v>
      </c>
      <c r="E54" s="15" t="s">
        <v>60</v>
      </c>
      <c r="F54" s="22">
        <v>988.9</v>
      </c>
      <c r="G54" s="67">
        <v>988.9</v>
      </c>
    </row>
    <row r="55" spans="1:7" s="9" customFormat="1" x14ac:dyDescent="0.2">
      <c r="A55" s="33" t="s">
        <v>80</v>
      </c>
      <c r="B55" s="18" t="s">
        <v>17</v>
      </c>
      <c r="C55" s="18" t="s">
        <v>13</v>
      </c>
      <c r="D55" s="18" t="s">
        <v>6</v>
      </c>
      <c r="E55" s="18" t="s">
        <v>9</v>
      </c>
      <c r="F55" s="25">
        <f>F56+F59</f>
        <v>407069.14</v>
      </c>
      <c r="G55" s="25">
        <f>G56+G59</f>
        <v>407069.14</v>
      </c>
    </row>
    <row r="56" spans="1:7" s="9" customFormat="1" x14ac:dyDescent="0.2">
      <c r="A56" s="33" t="s">
        <v>83</v>
      </c>
      <c r="B56" s="21" t="s">
        <v>17</v>
      </c>
      <c r="C56" s="21" t="s">
        <v>13</v>
      </c>
      <c r="D56" s="21" t="s">
        <v>81</v>
      </c>
      <c r="E56" s="21" t="s">
        <v>9</v>
      </c>
      <c r="F56" s="22">
        <f>F57+F58</f>
        <v>343554.17</v>
      </c>
      <c r="G56" s="22">
        <f>G57+G58</f>
        <v>343554.17</v>
      </c>
    </row>
    <row r="57" spans="1:7" s="9" customFormat="1" ht="22.5" x14ac:dyDescent="0.2">
      <c r="A57" s="32" t="s">
        <v>75</v>
      </c>
      <c r="B57" s="21" t="s">
        <v>17</v>
      </c>
      <c r="C57" s="21" t="s">
        <v>13</v>
      </c>
      <c r="D57" s="21" t="s">
        <v>81</v>
      </c>
      <c r="E57" s="15" t="s">
        <v>60</v>
      </c>
      <c r="F57" s="22">
        <v>289055.25</v>
      </c>
      <c r="G57" s="67">
        <v>289055.25</v>
      </c>
    </row>
    <row r="58" spans="1:7" s="9" customFormat="1" ht="24" customHeight="1" x14ac:dyDescent="0.2">
      <c r="A58" s="32" t="s">
        <v>116</v>
      </c>
      <c r="B58" s="15" t="s">
        <v>17</v>
      </c>
      <c r="C58" s="15" t="s">
        <v>13</v>
      </c>
      <c r="D58" s="15" t="s">
        <v>81</v>
      </c>
      <c r="E58" s="15" t="s">
        <v>113</v>
      </c>
      <c r="F58" s="22">
        <v>54498.92</v>
      </c>
      <c r="G58" s="67">
        <v>54498.92</v>
      </c>
    </row>
    <row r="59" spans="1:7" s="9" customFormat="1" x14ac:dyDescent="0.2">
      <c r="A59" s="33" t="s">
        <v>79</v>
      </c>
      <c r="B59" s="21" t="s">
        <v>17</v>
      </c>
      <c r="C59" s="21" t="s">
        <v>13</v>
      </c>
      <c r="D59" s="21" t="s">
        <v>78</v>
      </c>
      <c r="E59" s="21" t="s">
        <v>9</v>
      </c>
      <c r="F59" s="22">
        <f>F60</f>
        <v>63514.97</v>
      </c>
      <c r="G59" s="66">
        <f>G60</f>
        <v>63514.97</v>
      </c>
    </row>
    <row r="60" spans="1:7" s="9" customFormat="1" ht="22.5" x14ac:dyDescent="0.2">
      <c r="A60" s="32" t="s">
        <v>75</v>
      </c>
      <c r="B60" s="15" t="s">
        <v>17</v>
      </c>
      <c r="C60" s="15" t="s">
        <v>13</v>
      </c>
      <c r="D60" s="15" t="s">
        <v>78</v>
      </c>
      <c r="E60" s="15" t="s">
        <v>60</v>
      </c>
      <c r="F60" s="22">
        <v>63514.97</v>
      </c>
      <c r="G60" s="67">
        <v>63514.97</v>
      </c>
    </row>
    <row r="61" spans="1:7" s="9" customFormat="1" ht="12.75" hidden="1" customHeight="1" x14ac:dyDescent="0.2">
      <c r="A61" s="36" t="s">
        <v>93</v>
      </c>
      <c r="B61" s="18" t="s">
        <v>17</v>
      </c>
      <c r="C61" s="18" t="s">
        <v>17</v>
      </c>
      <c r="D61" s="18" t="s">
        <v>6</v>
      </c>
      <c r="E61" s="18" t="s">
        <v>9</v>
      </c>
      <c r="F61" s="25">
        <f>F62</f>
        <v>0</v>
      </c>
      <c r="G61" s="66"/>
    </row>
    <row r="62" spans="1:7" s="9" customFormat="1" ht="22.5" hidden="1" customHeight="1" x14ac:dyDescent="0.2">
      <c r="A62" s="32" t="s">
        <v>52</v>
      </c>
      <c r="B62" s="15" t="s">
        <v>17</v>
      </c>
      <c r="C62" s="15" t="s">
        <v>17</v>
      </c>
      <c r="D62" s="15" t="s">
        <v>51</v>
      </c>
      <c r="E62" s="15" t="s">
        <v>9</v>
      </c>
      <c r="F62" s="22">
        <f>F63</f>
        <v>0</v>
      </c>
      <c r="G62" s="66"/>
    </row>
    <row r="63" spans="1:7" s="9" customFormat="1" ht="22.5" hidden="1" customHeight="1" x14ac:dyDescent="0.2">
      <c r="A63" s="33" t="s">
        <v>75</v>
      </c>
      <c r="B63" s="15" t="s">
        <v>17</v>
      </c>
      <c r="C63" s="15" t="s">
        <v>17</v>
      </c>
      <c r="D63" s="15" t="s">
        <v>51</v>
      </c>
      <c r="E63" s="15" t="s">
        <v>74</v>
      </c>
      <c r="F63" s="22"/>
      <c r="G63" s="66"/>
    </row>
    <row r="64" spans="1:7" s="9" customFormat="1" ht="12.75" hidden="1" customHeight="1" x14ac:dyDescent="0.2">
      <c r="A64" s="50" t="s">
        <v>23</v>
      </c>
      <c r="B64" s="19" t="s">
        <v>25</v>
      </c>
      <c r="C64" s="19" t="s">
        <v>8</v>
      </c>
      <c r="D64" s="19" t="s">
        <v>6</v>
      </c>
      <c r="E64" s="19" t="s">
        <v>9</v>
      </c>
      <c r="F64" s="26">
        <f>F65+F68</f>
        <v>0</v>
      </c>
      <c r="G64" s="66"/>
    </row>
    <row r="65" spans="1:7" s="9" customFormat="1" ht="12.75" hidden="1" customHeight="1" x14ac:dyDescent="0.2">
      <c r="A65" s="17" t="s">
        <v>24</v>
      </c>
      <c r="B65" s="18" t="s">
        <v>25</v>
      </c>
      <c r="C65" s="18" t="s">
        <v>7</v>
      </c>
      <c r="D65" s="18" t="s">
        <v>6</v>
      </c>
      <c r="E65" s="18" t="s">
        <v>9</v>
      </c>
      <c r="F65" s="25">
        <f>F66</f>
        <v>0</v>
      </c>
      <c r="G65" s="66"/>
    </row>
    <row r="66" spans="1:7" s="9" customFormat="1" ht="12.75" hidden="1" customHeight="1" x14ac:dyDescent="0.2">
      <c r="A66" s="51" t="s">
        <v>103</v>
      </c>
      <c r="B66" s="15" t="s">
        <v>25</v>
      </c>
      <c r="C66" s="15" t="s">
        <v>7</v>
      </c>
      <c r="D66" s="15" t="s">
        <v>45</v>
      </c>
      <c r="E66" s="15" t="s">
        <v>9</v>
      </c>
      <c r="F66" s="10"/>
      <c r="G66" s="66"/>
    </row>
    <row r="67" spans="1:7" s="9" customFormat="1" ht="12.75" hidden="1" customHeight="1" x14ac:dyDescent="0.2">
      <c r="A67" s="33"/>
      <c r="B67" s="15" t="s">
        <v>25</v>
      </c>
      <c r="C67" s="15" t="s">
        <v>7</v>
      </c>
      <c r="D67" s="15" t="s">
        <v>45</v>
      </c>
      <c r="E67" s="15"/>
      <c r="F67" s="22"/>
      <c r="G67" s="66"/>
    </row>
    <row r="68" spans="1:7" s="9" customFormat="1" ht="12.75" hidden="1" customHeight="1" x14ac:dyDescent="0.2">
      <c r="A68" s="17" t="s">
        <v>26</v>
      </c>
      <c r="B68" s="18" t="s">
        <v>25</v>
      </c>
      <c r="C68" s="18" t="s">
        <v>11</v>
      </c>
      <c r="D68" s="18" t="s">
        <v>6</v>
      </c>
      <c r="E68" s="18" t="s">
        <v>9</v>
      </c>
      <c r="F68" s="25">
        <f>F69+F85+F87+F89+F94</f>
        <v>0</v>
      </c>
      <c r="G68" s="66"/>
    </row>
    <row r="69" spans="1:7" s="9" customFormat="1" ht="12.75" hidden="1" customHeight="1" x14ac:dyDescent="0.2">
      <c r="A69" s="51" t="s">
        <v>103</v>
      </c>
      <c r="B69" s="15" t="s">
        <v>25</v>
      </c>
      <c r="C69" s="15" t="s">
        <v>11</v>
      </c>
      <c r="D69" s="15" t="s">
        <v>46</v>
      </c>
      <c r="E69" s="15" t="s">
        <v>9</v>
      </c>
      <c r="F69" s="10"/>
      <c r="G69" s="66"/>
    </row>
    <row r="70" spans="1:7" s="9" customFormat="1" ht="12.75" hidden="1" customHeight="1" x14ac:dyDescent="0.2">
      <c r="A70" s="33"/>
      <c r="B70" s="15" t="s">
        <v>25</v>
      </c>
      <c r="C70" s="15" t="s">
        <v>11</v>
      </c>
      <c r="D70" s="15" t="s">
        <v>46</v>
      </c>
      <c r="E70" s="15"/>
      <c r="F70" s="22"/>
      <c r="G70" s="66"/>
    </row>
    <row r="71" spans="1:7" s="9" customFormat="1" ht="12.75" hidden="1" customHeight="1" x14ac:dyDescent="0.2">
      <c r="A71" s="50" t="s">
        <v>55</v>
      </c>
      <c r="B71" s="19" t="s">
        <v>22</v>
      </c>
      <c r="C71" s="19" t="s">
        <v>8</v>
      </c>
      <c r="D71" s="19" t="s">
        <v>6</v>
      </c>
      <c r="E71" s="19" t="s">
        <v>9</v>
      </c>
      <c r="F71" s="26">
        <f>F72</f>
        <v>0</v>
      </c>
      <c r="G71" s="66"/>
    </row>
    <row r="72" spans="1:7" s="9" customFormat="1" ht="12.75" hidden="1" customHeight="1" x14ac:dyDescent="0.2">
      <c r="A72" s="17" t="s">
        <v>28</v>
      </c>
      <c r="B72" s="53" t="s">
        <v>22</v>
      </c>
      <c r="C72" s="53" t="s">
        <v>16</v>
      </c>
      <c r="D72" s="18" t="s">
        <v>6</v>
      </c>
      <c r="E72" s="18" t="s">
        <v>9</v>
      </c>
      <c r="F72" s="25">
        <f>F73</f>
        <v>0</v>
      </c>
      <c r="G72" s="66"/>
    </row>
    <row r="73" spans="1:7" s="9" customFormat="1" ht="12.75" hidden="1" customHeight="1" x14ac:dyDescent="0.2">
      <c r="A73" s="51" t="s">
        <v>102</v>
      </c>
      <c r="B73" s="52" t="s">
        <v>22</v>
      </c>
      <c r="C73" s="52" t="s">
        <v>16</v>
      </c>
      <c r="D73" s="15" t="s">
        <v>47</v>
      </c>
      <c r="E73" s="15" t="s">
        <v>9</v>
      </c>
      <c r="F73" s="22"/>
      <c r="G73" s="66"/>
    </row>
    <row r="74" spans="1:7" s="9" customFormat="1" ht="22.5" hidden="1" customHeight="1" x14ac:dyDescent="0.2">
      <c r="A74" s="1" t="s">
        <v>61</v>
      </c>
      <c r="B74" s="52" t="s">
        <v>22</v>
      </c>
      <c r="C74" s="52" t="s">
        <v>16</v>
      </c>
      <c r="D74" s="15" t="s">
        <v>48</v>
      </c>
      <c r="E74" s="15" t="s">
        <v>60</v>
      </c>
      <c r="F74" s="22"/>
      <c r="G74" s="66"/>
    </row>
    <row r="75" spans="1:7" s="9" customFormat="1" ht="12.75" hidden="1" customHeight="1" x14ac:dyDescent="0.2">
      <c r="A75" s="28" t="s">
        <v>37</v>
      </c>
      <c r="B75" s="5" t="s">
        <v>27</v>
      </c>
      <c r="C75" s="5" t="s">
        <v>8</v>
      </c>
      <c r="D75" s="5" t="s">
        <v>6</v>
      </c>
      <c r="E75" s="5" t="s">
        <v>9</v>
      </c>
      <c r="F75" s="26">
        <f>F76+F84+F87</f>
        <v>0</v>
      </c>
      <c r="G75" s="66"/>
    </row>
    <row r="76" spans="1:7" s="9" customFormat="1" ht="12.75" hidden="1" customHeight="1" x14ac:dyDescent="0.2">
      <c r="A76" s="3" t="s">
        <v>29</v>
      </c>
      <c r="B76" s="53" t="s">
        <v>27</v>
      </c>
      <c r="C76" s="53" t="s">
        <v>27</v>
      </c>
      <c r="D76" s="6" t="s">
        <v>6</v>
      </c>
      <c r="E76" s="6" t="s">
        <v>9</v>
      </c>
      <c r="F76" s="25">
        <f>F77</f>
        <v>0</v>
      </c>
      <c r="G76" s="66"/>
    </row>
    <row r="77" spans="1:7" s="9" customFormat="1" ht="12.75" hidden="1" customHeight="1" x14ac:dyDescent="0.2">
      <c r="A77" s="51" t="s">
        <v>105</v>
      </c>
      <c r="B77" s="52" t="s">
        <v>27</v>
      </c>
      <c r="C77" s="52" t="s">
        <v>27</v>
      </c>
      <c r="D77" s="54" t="s">
        <v>104</v>
      </c>
      <c r="E77" s="21" t="s">
        <v>9</v>
      </c>
      <c r="F77" s="22"/>
      <c r="G77" s="66"/>
    </row>
    <row r="78" spans="1:7" s="9" customFormat="1" ht="12.75" hidden="1" customHeight="1" x14ac:dyDescent="0.2">
      <c r="A78" s="37"/>
      <c r="B78" s="52" t="s">
        <v>27</v>
      </c>
      <c r="C78" s="52" t="s">
        <v>27</v>
      </c>
      <c r="D78" s="54" t="s">
        <v>104</v>
      </c>
      <c r="E78" s="15"/>
      <c r="F78" s="22"/>
      <c r="G78" s="66"/>
    </row>
    <row r="79" spans="1:7" s="9" customFormat="1" x14ac:dyDescent="0.2">
      <c r="A79" s="4" t="s">
        <v>30</v>
      </c>
      <c r="B79" s="5" t="s">
        <v>32</v>
      </c>
      <c r="C79" s="5" t="s">
        <v>8</v>
      </c>
      <c r="D79" s="5" t="s">
        <v>6</v>
      </c>
      <c r="E79" s="5" t="s">
        <v>9</v>
      </c>
      <c r="F79" s="26">
        <f t="shared" ref="F79:G81" si="1">F80</f>
        <v>0</v>
      </c>
      <c r="G79" s="62">
        <f t="shared" si="1"/>
        <v>0</v>
      </c>
    </row>
    <row r="80" spans="1:7" s="9" customFormat="1" x14ac:dyDescent="0.2">
      <c r="A80" s="3" t="s">
        <v>42</v>
      </c>
      <c r="B80" s="6" t="s">
        <v>32</v>
      </c>
      <c r="C80" s="6" t="s">
        <v>11</v>
      </c>
      <c r="D80" s="6" t="s">
        <v>6</v>
      </c>
      <c r="E80" s="6" t="s">
        <v>9</v>
      </c>
      <c r="F80" s="25">
        <f t="shared" si="1"/>
        <v>0</v>
      </c>
      <c r="G80" s="63">
        <f t="shared" si="1"/>
        <v>0</v>
      </c>
    </row>
    <row r="81" spans="1:8" s="9" customFormat="1" x14ac:dyDescent="0.2">
      <c r="A81" s="1" t="s">
        <v>44</v>
      </c>
      <c r="B81" s="20" t="s">
        <v>32</v>
      </c>
      <c r="C81" s="7" t="s">
        <v>11</v>
      </c>
      <c r="D81" s="7" t="s">
        <v>34</v>
      </c>
      <c r="E81" s="20" t="s">
        <v>9</v>
      </c>
      <c r="F81" s="22">
        <f t="shared" si="1"/>
        <v>0</v>
      </c>
      <c r="G81" s="66">
        <f t="shared" si="1"/>
        <v>0</v>
      </c>
    </row>
    <row r="82" spans="1:8" s="9" customFormat="1" ht="22.5" x14ac:dyDescent="0.2">
      <c r="A82" s="1" t="s">
        <v>61</v>
      </c>
      <c r="B82" s="7" t="s">
        <v>32</v>
      </c>
      <c r="C82" s="7" t="s">
        <v>11</v>
      </c>
      <c r="D82" s="7" t="s">
        <v>34</v>
      </c>
      <c r="E82" s="7" t="s">
        <v>60</v>
      </c>
      <c r="F82" s="22">
        <v>0</v>
      </c>
      <c r="G82" s="66">
        <v>0</v>
      </c>
    </row>
    <row r="83" spans="1:8" s="16" customFormat="1" x14ac:dyDescent="0.2">
      <c r="A83" s="46"/>
      <c r="B83" s="47"/>
      <c r="C83" s="47"/>
      <c r="D83" s="47"/>
      <c r="E83" s="47"/>
      <c r="F83" s="48"/>
      <c r="G83" s="30"/>
    </row>
    <row r="84" spans="1:8" x14ac:dyDescent="0.2">
      <c r="F84" s="31"/>
      <c r="G84" s="30"/>
      <c r="H84" s="39"/>
    </row>
    <row r="85" spans="1:8" s="12" customFormat="1" x14ac:dyDescent="0.2">
      <c r="D85" s="13"/>
      <c r="F85" s="40"/>
      <c r="H85" s="38"/>
    </row>
    <row r="86" spans="1:8" s="12" customFormat="1" x14ac:dyDescent="0.2">
      <c r="F86" s="24"/>
    </row>
    <row r="87" spans="1:8" s="12" customFormat="1" x14ac:dyDescent="0.2">
      <c r="F87" s="27"/>
    </row>
    <row r="88" spans="1:8" s="12" customFormat="1" x14ac:dyDescent="0.2">
      <c r="F88" s="27"/>
    </row>
    <row r="89" spans="1:8" s="12" customFormat="1" x14ac:dyDescent="0.2">
      <c r="F89" s="14"/>
    </row>
    <row r="90" spans="1:8" s="12" customFormat="1" x14ac:dyDescent="0.2">
      <c r="F90" s="24"/>
    </row>
    <row r="91" spans="1:8" s="12" customFormat="1" x14ac:dyDescent="0.2">
      <c r="F91" s="24"/>
    </row>
    <row r="92" spans="1:8" s="12" customFormat="1" ht="14.25" x14ac:dyDescent="0.2">
      <c r="B92" s="23"/>
    </row>
    <row r="93" spans="1:8" s="12" customFormat="1" x14ac:dyDescent="0.2"/>
    <row r="94" spans="1:8" s="12" customFormat="1" x14ac:dyDescent="0.2"/>
    <row r="95" spans="1:8" s="12" customFormat="1" x14ac:dyDescent="0.2"/>
    <row r="96" spans="1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="12" customFormat="1" x14ac:dyDescent="0.2"/>
    <row r="418" s="12" customFormat="1" x14ac:dyDescent="0.2"/>
    <row r="419" s="12" customFormat="1" x14ac:dyDescent="0.2"/>
    <row r="420" s="12" customFormat="1" x14ac:dyDescent="0.2"/>
    <row r="421" s="12" customFormat="1" x14ac:dyDescent="0.2"/>
    <row r="422" s="12" customFormat="1" x14ac:dyDescent="0.2"/>
    <row r="423" s="12" customFormat="1" x14ac:dyDescent="0.2"/>
    <row r="424" s="12" customFormat="1" x14ac:dyDescent="0.2"/>
    <row r="425" s="12" customFormat="1" x14ac:dyDescent="0.2"/>
    <row r="426" s="12" customFormat="1" x14ac:dyDescent="0.2"/>
    <row r="427" s="12" customFormat="1" x14ac:dyDescent="0.2"/>
    <row r="428" s="12" customFormat="1" x14ac:dyDescent="0.2"/>
    <row r="429" s="12" customFormat="1" x14ac:dyDescent="0.2"/>
    <row r="430" s="12" customFormat="1" x14ac:dyDescent="0.2"/>
    <row r="431" s="12" customFormat="1" x14ac:dyDescent="0.2"/>
    <row r="432" s="12" customFormat="1" x14ac:dyDescent="0.2"/>
    <row r="433" s="12" customFormat="1" x14ac:dyDescent="0.2"/>
    <row r="434" s="12" customFormat="1" x14ac:dyDescent="0.2"/>
    <row r="435" s="12" customFormat="1" x14ac:dyDescent="0.2"/>
    <row r="436" s="12" customFormat="1" x14ac:dyDescent="0.2"/>
    <row r="437" s="12" customFormat="1" x14ac:dyDescent="0.2"/>
    <row r="438" s="12" customFormat="1" x14ac:dyDescent="0.2"/>
    <row r="439" s="12" customFormat="1" x14ac:dyDescent="0.2"/>
    <row r="440" s="12" customFormat="1" x14ac:dyDescent="0.2"/>
    <row r="441" s="12" customFormat="1" x14ac:dyDescent="0.2"/>
    <row r="442" s="12" customFormat="1" x14ac:dyDescent="0.2"/>
    <row r="443" s="12" customFormat="1" x14ac:dyDescent="0.2"/>
    <row r="444" s="12" customFormat="1" x14ac:dyDescent="0.2"/>
    <row r="445" s="12" customFormat="1" x14ac:dyDescent="0.2"/>
    <row r="446" s="12" customFormat="1" x14ac:dyDescent="0.2"/>
    <row r="447" s="12" customFormat="1" x14ac:dyDescent="0.2"/>
    <row r="448" s="12" customFormat="1" x14ac:dyDescent="0.2"/>
    <row r="449" s="12" customFormat="1" x14ac:dyDescent="0.2"/>
    <row r="450" s="12" customFormat="1" x14ac:dyDescent="0.2"/>
    <row r="451" s="12" customFormat="1" x14ac:dyDescent="0.2"/>
    <row r="452" s="12" customFormat="1" x14ac:dyDescent="0.2"/>
    <row r="453" s="12" customFormat="1" x14ac:dyDescent="0.2"/>
    <row r="454" s="12" customFormat="1" x14ac:dyDescent="0.2"/>
    <row r="455" s="12" customFormat="1" x14ac:dyDescent="0.2"/>
    <row r="456" s="12" customFormat="1" x14ac:dyDescent="0.2"/>
    <row r="457" s="12" customFormat="1" x14ac:dyDescent="0.2"/>
    <row r="458" s="12" customFormat="1" x14ac:dyDescent="0.2"/>
    <row r="459" s="12" customFormat="1" x14ac:dyDescent="0.2"/>
    <row r="460" s="12" customFormat="1" x14ac:dyDescent="0.2"/>
    <row r="461" s="12" customFormat="1" x14ac:dyDescent="0.2"/>
    <row r="462" s="12" customFormat="1" x14ac:dyDescent="0.2"/>
    <row r="463" s="12" customFormat="1" x14ac:dyDescent="0.2"/>
    <row r="464" s="12" customFormat="1" x14ac:dyDescent="0.2"/>
    <row r="465" s="12" customFormat="1" x14ac:dyDescent="0.2"/>
    <row r="466" s="12" customFormat="1" x14ac:dyDescent="0.2"/>
    <row r="467" s="12" customFormat="1" x14ac:dyDescent="0.2"/>
    <row r="468" s="12" customFormat="1" x14ac:dyDescent="0.2"/>
    <row r="469" s="12" customFormat="1" x14ac:dyDescent="0.2"/>
    <row r="470" s="12" customFormat="1" x14ac:dyDescent="0.2"/>
    <row r="471" s="12" customFormat="1" x14ac:dyDescent="0.2"/>
    <row r="472" s="12" customFormat="1" x14ac:dyDescent="0.2"/>
    <row r="473" s="12" customFormat="1" x14ac:dyDescent="0.2"/>
    <row r="474" s="12" customFormat="1" x14ac:dyDescent="0.2"/>
    <row r="475" s="12" customFormat="1" x14ac:dyDescent="0.2"/>
    <row r="476" s="12" customFormat="1" x14ac:dyDescent="0.2"/>
    <row r="477" s="12" customFormat="1" x14ac:dyDescent="0.2"/>
    <row r="478" s="12" customFormat="1" x14ac:dyDescent="0.2"/>
    <row r="479" s="12" customFormat="1" x14ac:dyDescent="0.2"/>
    <row r="480" s="12" customFormat="1" x14ac:dyDescent="0.2"/>
    <row r="481" s="12" customFormat="1" x14ac:dyDescent="0.2"/>
    <row r="482" s="12" customFormat="1" x14ac:dyDescent="0.2"/>
    <row r="483" s="12" customFormat="1" x14ac:dyDescent="0.2"/>
    <row r="484" s="12" customFormat="1" x14ac:dyDescent="0.2"/>
    <row r="485" s="12" customFormat="1" x14ac:dyDescent="0.2"/>
    <row r="486" s="12" customFormat="1" x14ac:dyDescent="0.2"/>
    <row r="487" s="12" customFormat="1" x14ac:dyDescent="0.2"/>
    <row r="488" s="12" customFormat="1" x14ac:dyDescent="0.2"/>
    <row r="489" s="12" customFormat="1" x14ac:dyDescent="0.2"/>
    <row r="490" s="12" customFormat="1" x14ac:dyDescent="0.2"/>
    <row r="491" s="12" customFormat="1" x14ac:dyDescent="0.2"/>
    <row r="492" s="12" customFormat="1" x14ac:dyDescent="0.2"/>
    <row r="493" s="12" customFormat="1" x14ac:dyDescent="0.2"/>
    <row r="494" s="12" customFormat="1" x14ac:dyDescent="0.2"/>
    <row r="495" s="12" customFormat="1" x14ac:dyDescent="0.2"/>
    <row r="496" s="12" customFormat="1" x14ac:dyDescent="0.2"/>
    <row r="497" s="12" customFormat="1" x14ac:dyDescent="0.2"/>
    <row r="498" s="12" customFormat="1" x14ac:dyDescent="0.2"/>
    <row r="499" s="12" customFormat="1" x14ac:dyDescent="0.2"/>
    <row r="500" s="12" customFormat="1" x14ac:dyDescent="0.2"/>
    <row r="501" s="12" customFormat="1" x14ac:dyDescent="0.2"/>
    <row r="502" s="12" customFormat="1" x14ac:dyDescent="0.2"/>
    <row r="503" s="12" customFormat="1" x14ac:dyDescent="0.2"/>
    <row r="504" s="12" customFormat="1" x14ac:dyDescent="0.2"/>
    <row r="505" s="12" customFormat="1" x14ac:dyDescent="0.2"/>
    <row r="506" s="12" customFormat="1" x14ac:dyDescent="0.2"/>
    <row r="507" s="12" customFormat="1" x14ac:dyDescent="0.2"/>
    <row r="508" s="12" customFormat="1" x14ac:dyDescent="0.2"/>
    <row r="509" s="12" customFormat="1" x14ac:dyDescent="0.2"/>
    <row r="510" s="12" customFormat="1" x14ac:dyDescent="0.2"/>
    <row r="511" s="12" customFormat="1" x14ac:dyDescent="0.2"/>
    <row r="512" s="12" customFormat="1" x14ac:dyDescent="0.2"/>
    <row r="513" s="12" customFormat="1" x14ac:dyDescent="0.2"/>
    <row r="514" s="12" customFormat="1" x14ac:dyDescent="0.2"/>
    <row r="515" s="12" customFormat="1" x14ac:dyDescent="0.2"/>
    <row r="516" s="12" customFormat="1" x14ac:dyDescent="0.2"/>
    <row r="517" s="12" customFormat="1" x14ac:dyDescent="0.2"/>
    <row r="518" s="12" customFormat="1" x14ac:dyDescent="0.2"/>
    <row r="519" s="12" customFormat="1" x14ac:dyDescent="0.2"/>
    <row r="520" s="12" customFormat="1" x14ac:dyDescent="0.2"/>
    <row r="521" s="12" customFormat="1" x14ac:dyDescent="0.2"/>
    <row r="522" s="12" customFormat="1" x14ac:dyDescent="0.2"/>
    <row r="523" s="12" customFormat="1" x14ac:dyDescent="0.2"/>
    <row r="524" s="12" customFormat="1" x14ac:dyDescent="0.2"/>
    <row r="525" s="12" customFormat="1" x14ac:dyDescent="0.2"/>
    <row r="526" s="12" customFormat="1" x14ac:dyDescent="0.2"/>
    <row r="527" s="12" customFormat="1" x14ac:dyDescent="0.2"/>
    <row r="528" s="12" customFormat="1" x14ac:dyDescent="0.2"/>
    <row r="529" s="12" customFormat="1" x14ac:dyDescent="0.2"/>
    <row r="530" s="12" customFormat="1" x14ac:dyDescent="0.2"/>
    <row r="531" s="12" customFormat="1" x14ac:dyDescent="0.2"/>
    <row r="532" s="12" customFormat="1" x14ac:dyDescent="0.2"/>
    <row r="533" s="12" customFormat="1" x14ac:dyDescent="0.2"/>
    <row r="534" s="12" customFormat="1" x14ac:dyDescent="0.2"/>
    <row r="535" s="12" customFormat="1" x14ac:dyDescent="0.2"/>
    <row r="536" s="12" customFormat="1" x14ac:dyDescent="0.2"/>
    <row r="537" s="12" customFormat="1" x14ac:dyDescent="0.2"/>
    <row r="538" s="12" customFormat="1" x14ac:dyDescent="0.2"/>
    <row r="539" s="12" customFormat="1" x14ac:dyDescent="0.2"/>
    <row r="540" s="12" customFormat="1" x14ac:dyDescent="0.2"/>
    <row r="541" s="12" customFormat="1" x14ac:dyDescent="0.2"/>
    <row r="542" s="12" customFormat="1" x14ac:dyDescent="0.2"/>
    <row r="543" s="12" customFormat="1" x14ac:dyDescent="0.2"/>
    <row r="544" s="12" customFormat="1" x14ac:dyDescent="0.2"/>
    <row r="545" s="12" customFormat="1" x14ac:dyDescent="0.2"/>
    <row r="546" s="12" customFormat="1" x14ac:dyDescent="0.2"/>
    <row r="547" s="12" customFormat="1" x14ac:dyDescent="0.2"/>
    <row r="548" s="12" customFormat="1" x14ac:dyDescent="0.2"/>
    <row r="549" s="12" customFormat="1" x14ac:dyDescent="0.2"/>
    <row r="550" s="12" customFormat="1" x14ac:dyDescent="0.2"/>
    <row r="551" s="12" customFormat="1" x14ac:dyDescent="0.2"/>
    <row r="552" s="12" customFormat="1" x14ac:dyDescent="0.2"/>
    <row r="553" s="12" customFormat="1" x14ac:dyDescent="0.2"/>
    <row r="554" s="12" customFormat="1" x14ac:dyDescent="0.2"/>
    <row r="555" s="12" customFormat="1" x14ac:dyDescent="0.2"/>
    <row r="556" s="12" customFormat="1" x14ac:dyDescent="0.2"/>
    <row r="557" s="12" customForma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  <row r="567" s="12" customFormat="1" x14ac:dyDescent="0.2"/>
    <row r="568" s="12" customFormat="1" x14ac:dyDescent="0.2"/>
    <row r="569" s="12" customFormat="1" x14ac:dyDescent="0.2"/>
    <row r="570" s="12" customFormat="1" x14ac:dyDescent="0.2"/>
    <row r="571" s="12" customFormat="1" x14ac:dyDescent="0.2"/>
    <row r="572" s="12" customFormat="1" x14ac:dyDescent="0.2"/>
    <row r="573" s="12" customFormat="1" x14ac:dyDescent="0.2"/>
    <row r="574" s="12" customFormat="1" x14ac:dyDescent="0.2"/>
    <row r="575" s="12" customFormat="1" x14ac:dyDescent="0.2"/>
    <row r="576" s="12" customFormat="1" x14ac:dyDescent="0.2"/>
    <row r="577" s="12" customFormat="1" x14ac:dyDescent="0.2"/>
    <row r="578" s="12" customFormat="1" x14ac:dyDescent="0.2"/>
    <row r="579" s="12" customFormat="1" x14ac:dyDescent="0.2"/>
    <row r="580" s="12" customFormat="1" x14ac:dyDescent="0.2"/>
    <row r="581" s="12" customFormat="1" x14ac:dyDescent="0.2"/>
    <row r="582" s="12" customFormat="1" x14ac:dyDescent="0.2"/>
    <row r="583" s="12" customFormat="1" x14ac:dyDescent="0.2"/>
    <row r="584" s="12" customFormat="1" x14ac:dyDescent="0.2"/>
    <row r="585" s="12" customFormat="1" x14ac:dyDescent="0.2"/>
    <row r="586" s="12" customFormat="1" x14ac:dyDescent="0.2"/>
    <row r="587" s="12" customFormat="1" x14ac:dyDescent="0.2"/>
    <row r="588" s="12" customFormat="1" x14ac:dyDescent="0.2"/>
    <row r="589" s="12" customFormat="1" x14ac:dyDescent="0.2"/>
    <row r="590" s="12" customFormat="1" x14ac:dyDescent="0.2"/>
    <row r="591" s="12" customFormat="1" x14ac:dyDescent="0.2"/>
    <row r="592" s="12" customFormat="1" x14ac:dyDescent="0.2"/>
    <row r="593" s="12" customFormat="1" x14ac:dyDescent="0.2"/>
    <row r="594" s="12" customFormat="1" x14ac:dyDescent="0.2"/>
    <row r="595" s="12" customFormat="1" x14ac:dyDescent="0.2"/>
    <row r="596" s="12" customFormat="1" x14ac:dyDescent="0.2"/>
    <row r="597" s="12" customFormat="1" x14ac:dyDescent="0.2"/>
    <row r="598" s="12" customFormat="1" x14ac:dyDescent="0.2"/>
    <row r="599" s="12" customFormat="1" x14ac:dyDescent="0.2"/>
    <row r="600" s="12" customFormat="1" x14ac:dyDescent="0.2"/>
    <row r="601" s="12" customFormat="1" x14ac:dyDescent="0.2"/>
    <row r="602" s="12" customFormat="1" x14ac:dyDescent="0.2"/>
    <row r="603" s="12" customFormat="1" x14ac:dyDescent="0.2"/>
    <row r="604" s="12" customFormat="1" x14ac:dyDescent="0.2"/>
    <row r="605" s="12" customFormat="1" x14ac:dyDescent="0.2"/>
    <row r="606" s="12" customFormat="1" x14ac:dyDescent="0.2"/>
    <row r="607" s="12" customFormat="1" x14ac:dyDescent="0.2"/>
    <row r="608" s="12" customFormat="1" x14ac:dyDescent="0.2"/>
    <row r="609" s="12" customFormat="1" x14ac:dyDescent="0.2"/>
    <row r="610" s="12" customFormat="1" x14ac:dyDescent="0.2"/>
    <row r="611" s="12" customFormat="1" x14ac:dyDescent="0.2"/>
    <row r="612" s="12" customFormat="1" x14ac:dyDescent="0.2"/>
    <row r="613" s="12" customFormat="1" x14ac:dyDescent="0.2"/>
    <row r="614" s="12" customFormat="1" x14ac:dyDescent="0.2"/>
    <row r="615" s="12" customFormat="1" x14ac:dyDescent="0.2"/>
    <row r="616" s="12" customFormat="1" x14ac:dyDescent="0.2"/>
    <row r="617" s="12" customFormat="1" x14ac:dyDescent="0.2"/>
    <row r="618" s="12" customFormat="1" x14ac:dyDescent="0.2"/>
    <row r="619" s="12" customFormat="1" x14ac:dyDescent="0.2"/>
    <row r="620" s="12" customFormat="1" x14ac:dyDescent="0.2"/>
    <row r="621" s="12" customFormat="1" x14ac:dyDescent="0.2"/>
    <row r="622" s="12" customFormat="1" x14ac:dyDescent="0.2"/>
    <row r="623" s="12" customFormat="1" x14ac:dyDescent="0.2"/>
    <row r="624" s="12" customFormat="1" x14ac:dyDescent="0.2"/>
    <row r="625" s="12" customFormat="1" x14ac:dyDescent="0.2"/>
    <row r="626" s="12" customFormat="1" x14ac:dyDescent="0.2"/>
    <row r="627" s="12" customFormat="1" x14ac:dyDescent="0.2"/>
    <row r="628" s="12" customFormat="1" x14ac:dyDescent="0.2"/>
    <row r="629" s="12" customFormat="1" x14ac:dyDescent="0.2"/>
    <row r="630" s="12" customFormat="1" x14ac:dyDescent="0.2"/>
    <row r="631" s="12" customFormat="1" x14ac:dyDescent="0.2"/>
    <row r="632" s="12" customFormat="1" x14ac:dyDescent="0.2"/>
    <row r="633" s="12" customFormat="1" x14ac:dyDescent="0.2"/>
    <row r="634" s="12" customFormat="1" x14ac:dyDescent="0.2"/>
    <row r="635" s="12" customFormat="1" x14ac:dyDescent="0.2"/>
    <row r="636" s="12" customFormat="1" x14ac:dyDescent="0.2"/>
    <row r="637" s="12" customFormat="1" x14ac:dyDescent="0.2"/>
    <row r="638" s="12" customFormat="1" x14ac:dyDescent="0.2"/>
    <row r="639" s="12" customFormat="1" x14ac:dyDescent="0.2"/>
    <row r="640" s="12" customFormat="1" x14ac:dyDescent="0.2"/>
    <row r="641" s="12" customFormat="1" x14ac:dyDescent="0.2"/>
    <row r="642" s="12" customFormat="1" x14ac:dyDescent="0.2"/>
    <row r="643" s="12" customFormat="1" x14ac:dyDescent="0.2"/>
    <row r="644" s="12" customFormat="1" x14ac:dyDescent="0.2"/>
    <row r="645" s="12" customFormat="1" x14ac:dyDescent="0.2"/>
    <row r="646" s="12" customFormat="1" x14ac:dyDescent="0.2"/>
    <row r="647" s="12" customFormat="1" x14ac:dyDescent="0.2"/>
    <row r="648" s="12" customFormat="1" x14ac:dyDescent="0.2"/>
    <row r="649" s="12" customFormat="1" x14ac:dyDescent="0.2"/>
    <row r="650" s="12" customFormat="1" x14ac:dyDescent="0.2"/>
    <row r="651" s="12" customFormat="1" x14ac:dyDescent="0.2"/>
    <row r="652" s="12" customFormat="1" x14ac:dyDescent="0.2"/>
    <row r="653" s="12" customFormat="1" x14ac:dyDescent="0.2"/>
    <row r="654" s="12" customFormat="1" x14ac:dyDescent="0.2"/>
    <row r="655" s="12" customFormat="1" x14ac:dyDescent="0.2"/>
    <row r="656" s="12" customFormat="1" x14ac:dyDescent="0.2"/>
    <row r="657" s="12" customFormat="1" x14ac:dyDescent="0.2"/>
    <row r="658" s="12" customFormat="1" x14ac:dyDescent="0.2"/>
    <row r="659" s="12" customFormat="1" x14ac:dyDescent="0.2"/>
    <row r="660" s="12" customFormat="1" x14ac:dyDescent="0.2"/>
    <row r="661" s="12" customFormat="1" x14ac:dyDescent="0.2"/>
    <row r="662" s="12" customFormat="1" x14ac:dyDescent="0.2"/>
    <row r="663" s="12" customFormat="1" x14ac:dyDescent="0.2"/>
    <row r="664" s="12" customFormat="1" x14ac:dyDescent="0.2"/>
    <row r="665" s="12" customFormat="1" x14ac:dyDescent="0.2"/>
    <row r="666" s="12" customFormat="1" x14ac:dyDescent="0.2"/>
    <row r="667" s="12" customFormat="1" x14ac:dyDescent="0.2"/>
    <row r="668" s="12" customFormat="1" x14ac:dyDescent="0.2"/>
    <row r="669" s="12" customFormat="1" x14ac:dyDescent="0.2"/>
    <row r="670" s="12" customFormat="1" x14ac:dyDescent="0.2"/>
    <row r="671" s="12" customFormat="1" x14ac:dyDescent="0.2"/>
    <row r="672" s="12" customFormat="1" x14ac:dyDescent="0.2"/>
    <row r="673" s="12" customFormat="1" x14ac:dyDescent="0.2"/>
    <row r="674" s="12" customFormat="1" x14ac:dyDescent="0.2"/>
    <row r="675" s="12" customFormat="1" x14ac:dyDescent="0.2"/>
    <row r="676" s="12" customFormat="1" x14ac:dyDescent="0.2"/>
    <row r="677" s="12" customFormat="1" x14ac:dyDescent="0.2"/>
    <row r="678" s="12" customFormat="1" x14ac:dyDescent="0.2"/>
    <row r="679" s="12" customFormat="1" x14ac:dyDescent="0.2"/>
    <row r="680" s="12" customFormat="1" x14ac:dyDescent="0.2"/>
    <row r="681" s="12" customFormat="1" x14ac:dyDescent="0.2"/>
    <row r="682" s="12" customFormat="1" x14ac:dyDescent="0.2"/>
    <row r="683" s="12" customFormat="1" x14ac:dyDescent="0.2"/>
    <row r="684" s="12" customFormat="1" x14ac:dyDescent="0.2"/>
    <row r="685" s="12" customFormat="1" x14ac:dyDescent="0.2"/>
    <row r="686" s="12" customFormat="1" x14ac:dyDescent="0.2"/>
    <row r="687" s="12" customFormat="1" x14ac:dyDescent="0.2"/>
    <row r="688" s="12" customFormat="1" x14ac:dyDescent="0.2"/>
    <row r="689" s="12" customFormat="1" x14ac:dyDescent="0.2"/>
    <row r="690" s="12" customFormat="1" x14ac:dyDescent="0.2"/>
    <row r="691" s="12" customFormat="1" x14ac:dyDescent="0.2"/>
    <row r="692" s="12" customFormat="1" x14ac:dyDescent="0.2"/>
    <row r="693" s="12" customFormat="1" x14ac:dyDescent="0.2"/>
    <row r="694" s="12" customFormat="1" x14ac:dyDescent="0.2"/>
    <row r="695" s="12" customFormat="1" x14ac:dyDescent="0.2"/>
    <row r="696" s="12" customFormat="1" x14ac:dyDescent="0.2"/>
    <row r="697" s="12" customFormat="1" x14ac:dyDescent="0.2"/>
    <row r="698" s="12" customFormat="1" x14ac:dyDescent="0.2"/>
    <row r="699" s="12" customFormat="1" x14ac:dyDescent="0.2"/>
    <row r="700" s="12" customFormat="1" x14ac:dyDescent="0.2"/>
    <row r="701" s="12" customFormat="1" x14ac:dyDescent="0.2"/>
    <row r="702" s="12" customFormat="1" x14ac:dyDescent="0.2"/>
    <row r="703" s="12" customFormat="1" x14ac:dyDescent="0.2"/>
    <row r="704" s="12" customFormat="1" x14ac:dyDescent="0.2"/>
    <row r="705" s="12" customFormat="1" x14ac:dyDescent="0.2"/>
    <row r="706" s="12" customFormat="1" x14ac:dyDescent="0.2"/>
    <row r="707" s="12" customFormat="1" x14ac:dyDescent="0.2"/>
    <row r="708" s="12" customFormat="1" x14ac:dyDescent="0.2"/>
    <row r="709" s="12" customFormat="1" x14ac:dyDescent="0.2"/>
    <row r="710" s="12" customFormat="1" x14ac:dyDescent="0.2"/>
    <row r="711" s="12" customFormat="1" x14ac:dyDescent="0.2"/>
    <row r="712" s="12" customFormat="1" x14ac:dyDescent="0.2"/>
    <row r="713" s="12" customFormat="1" x14ac:dyDescent="0.2"/>
    <row r="714" s="12" customFormat="1" x14ac:dyDescent="0.2"/>
    <row r="715" s="12" customFormat="1" x14ac:dyDescent="0.2"/>
    <row r="716" s="12" customFormat="1" x14ac:dyDescent="0.2"/>
    <row r="717" s="12" customFormat="1" x14ac:dyDescent="0.2"/>
    <row r="718" s="12" customFormat="1" x14ac:dyDescent="0.2"/>
    <row r="719" s="12" customFormat="1" x14ac:dyDescent="0.2"/>
    <row r="720" s="12" customFormat="1" x14ac:dyDescent="0.2"/>
    <row r="721" s="12" customFormat="1" x14ac:dyDescent="0.2"/>
    <row r="722" s="12" customFormat="1" x14ac:dyDescent="0.2"/>
    <row r="723" s="12" customFormat="1" x14ac:dyDescent="0.2"/>
    <row r="724" s="12" customFormat="1" x14ac:dyDescent="0.2"/>
    <row r="725" s="12" customFormat="1" x14ac:dyDescent="0.2"/>
    <row r="726" s="12" customFormat="1" x14ac:dyDescent="0.2"/>
    <row r="727" s="12" customFormat="1" x14ac:dyDescent="0.2"/>
    <row r="728" s="12" customFormat="1" x14ac:dyDescent="0.2"/>
    <row r="729" s="12" customFormat="1" x14ac:dyDescent="0.2"/>
    <row r="730" s="12" customFormat="1" x14ac:dyDescent="0.2"/>
    <row r="731" s="12" customFormat="1" x14ac:dyDescent="0.2"/>
    <row r="732" s="12" customFormat="1" x14ac:dyDescent="0.2"/>
    <row r="733" s="12" customFormat="1" x14ac:dyDescent="0.2"/>
    <row r="734" s="12" customFormat="1" x14ac:dyDescent="0.2"/>
    <row r="735" s="12" customFormat="1" x14ac:dyDescent="0.2"/>
    <row r="736" s="12" customFormat="1" x14ac:dyDescent="0.2"/>
    <row r="737" s="12" customFormat="1" x14ac:dyDescent="0.2"/>
    <row r="738" s="12" customFormat="1" x14ac:dyDescent="0.2"/>
    <row r="739" s="12" customFormat="1" x14ac:dyDescent="0.2"/>
    <row r="740" s="12" customFormat="1" x14ac:dyDescent="0.2"/>
    <row r="741" s="12" customFormat="1" x14ac:dyDescent="0.2"/>
    <row r="742" s="12" customFormat="1" x14ac:dyDescent="0.2"/>
    <row r="743" s="12" customFormat="1" x14ac:dyDescent="0.2"/>
    <row r="744" s="12" customFormat="1" x14ac:dyDescent="0.2"/>
    <row r="745" s="12" customFormat="1" x14ac:dyDescent="0.2"/>
    <row r="746" s="12" customFormat="1" x14ac:dyDescent="0.2"/>
    <row r="747" s="12" customFormat="1" x14ac:dyDescent="0.2"/>
    <row r="748" s="12" customFormat="1" x14ac:dyDescent="0.2"/>
    <row r="749" s="12" customFormat="1" x14ac:dyDescent="0.2"/>
    <row r="750" s="12" customFormat="1" x14ac:dyDescent="0.2"/>
    <row r="751" s="12" customFormat="1" x14ac:dyDescent="0.2"/>
    <row r="752" s="12" customFormat="1" x14ac:dyDescent="0.2"/>
    <row r="753" s="12" customFormat="1" x14ac:dyDescent="0.2"/>
    <row r="754" s="12" customFormat="1" x14ac:dyDescent="0.2"/>
    <row r="755" s="12" customFormat="1" x14ac:dyDescent="0.2"/>
    <row r="756" s="12" customFormat="1" x14ac:dyDescent="0.2"/>
    <row r="757" s="12" customFormat="1" x14ac:dyDescent="0.2"/>
    <row r="758" s="12" customFormat="1" x14ac:dyDescent="0.2"/>
    <row r="759" s="12" customFormat="1" x14ac:dyDescent="0.2"/>
    <row r="760" s="12" customFormat="1" x14ac:dyDescent="0.2"/>
    <row r="761" s="12" customFormat="1" x14ac:dyDescent="0.2"/>
    <row r="762" s="12" customFormat="1" x14ac:dyDescent="0.2"/>
    <row r="763" s="12" customFormat="1" x14ac:dyDescent="0.2"/>
    <row r="764" s="12" customFormat="1" x14ac:dyDescent="0.2"/>
    <row r="765" s="12" customFormat="1" x14ac:dyDescent="0.2"/>
    <row r="766" s="12" customFormat="1" x14ac:dyDescent="0.2"/>
    <row r="767" s="12" customFormat="1" x14ac:dyDescent="0.2"/>
    <row r="768" s="12" customFormat="1" x14ac:dyDescent="0.2"/>
    <row r="769" s="12" customFormat="1" x14ac:dyDescent="0.2"/>
    <row r="770" s="12" customFormat="1" x14ac:dyDescent="0.2"/>
    <row r="771" s="12" customFormat="1" x14ac:dyDescent="0.2"/>
    <row r="772" s="12" customFormat="1" x14ac:dyDescent="0.2"/>
    <row r="773" s="12" customFormat="1" x14ac:dyDescent="0.2"/>
    <row r="774" s="12" customFormat="1" x14ac:dyDescent="0.2"/>
    <row r="775" s="12" customFormat="1" x14ac:dyDescent="0.2"/>
    <row r="776" s="12" customFormat="1" x14ac:dyDescent="0.2"/>
    <row r="777" s="12" customFormat="1" x14ac:dyDescent="0.2"/>
    <row r="778" s="12" customFormat="1" x14ac:dyDescent="0.2"/>
    <row r="779" s="12" customFormat="1" x14ac:dyDescent="0.2"/>
    <row r="780" s="12" customFormat="1" x14ac:dyDescent="0.2"/>
    <row r="781" s="12" customFormat="1" x14ac:dyDescent="0.2"/>
    <row r="782" s="12" customFormat="1" x14ac:dyDescent="0.2"/>
    <row r="783" s="12" customFormat="1" x14ac:dyDescent="0.2"/>
    <row r="784" s="12" customFormat="1" x14ac:dyDescent="0.2"/>
    <row r="785" s="12" customFormat="1" x14ac:dyDescent="0.2"/>
    <row r="786" s="12" customFormat="1" x14ac:dyDescent="0.2"/>
    <row r="787" s="12" customFormat="1" x14ac:dyDescent="0.2"/>
    <row r="788" s="12" customFormat="1" x14ac:dyDescent="0.2"/>
    <row r="789" s="12" customFormat="1" x14ac:dyDescent="0.2"/>
    <row r="790" s="12" customFormat="1" x14ac:dyDescent="0.2"/>
    <row r="791" s="12" customFormat="1" x14ac:dyDescent="0.2"/>
    <row r="792" s="12" customFormat="1" x14ac:dyDescent="0.2"/>
    <row r="793" s="12" customFormat="1" x14ac:dyDescent="0.2"/>
    <row r="794" s="12" customFormat="1" x14ac:dyDescent="0.2"/>
    <row r="795" s="12" customFormat="1" x14ac:dyDescent="0.2"/>
    <row r="796" s="12" customFormat="1" x14ac:dyDescent="0.2"/>
    <row r="797" s="12" customFormat="1" x14ac:dyDescent="0.2"/>
    <row r="798" s="12" customFormat="1" x14ac:dyDescent="0.2"/>
    <row r="799" s="12" customFormat="1" x14ac:dyDescent="0.2"/>
    <row r="800" s="12" customFormat="1" x14ac:dyDescent="0.2"/>
    <row r="801" s="12" customFormat="1" x14ac:dyDescent="0.2"/>
    <row r="802" s="12" customFormat="1" x14ac:dyDescent="0.2"/>
    <row r="803" s="12" customFormat="1" x14ac:dyDescent="0.2"/>
    <row r="804" s="12" customFormat="1" x14ac:dyDescent="0.2"/>
    <row r="805" s="12" customFormat="1" x14ac:dyDescent="0.2"/>
    <row r="806" s="12" customFormat="1" x14ac:dyDescent="0.2"/>
    <row r="807" s="12" customFormat="1" x14ac:dyDescent="0.2"/>
    <row r="808" s="12" customFormat="1" x14ac:dyDescent="0.2"/>
    <row r="809" s="12" customFormat="1" x14ac:dyDescent="0.2"/>
    <row r="810" s="12" customFormat="1" x14ac:dyDescent="0.2"/>
    <row r="811" s="12" customFormat="1" x14ac:dyDescent="0.2"/>
    <row r="812" s="12" customFormat="1" x14ac:dyDescent="0.2"/>
    <row r="813" s="12" customFormat="1" x14ac:dyDescent="0.2"/>
    <row r="814" s="12" customFormat="1" x14ac:dyDescent="0.2"/>
    <row r="815" s="12" customFormat="1" x14ac:dyDescent="0.2"/>
    <row r="816" s="12" customFormat="1" x14ac:dyDescent="0.2"/>
    <row r="817" s="12" customFormat="1" x14ac:dyDescent="0.2"/>
    <row r="818" s="12" customFormat="1" x14ac:dyDescent="0.2"/>
    <row r="819" s="12" customFormat="1" x14ac:dyDescent="0.2"/>
    <row r="820" s="12" customFormat="1" x14ac:dyDescent="0.2"/>
    <row r="821" s="12" customFormat="1" x14ac:dyDescent="0.2"/>
    <row r="822" s="12" customFormat="1" x14ac:dyDescent="0.2"/>
    <row r="823" s="12" customFormat="1" x14ac:dyDescent="0.2"/>
    <row r="824" s="12" customFormat="1" x14ac:dyDescent="0.2"/>
    <row r="825" s="12" customFormat="1" x14ac:dyDescent="0.2"/>
    <row r="826" s="12" customFormat="1" x14ac:dyDescent="0.2"/>
    <row r="827" s="12" customFormat="1" x14ac:dyDescent="0.2"/>
    <row r="828" s="12" customFormat="1" x14ac:dyDescent="0.2"/>
    <row r="829" s="12" customFormat="1" x14ac:dyDescent="0.2"/>
    <row r="830" s="12" customFormat="1" x14ac:dyDescent="0.2"/>
    <row r="831" s="12" customFormat="1" x14ac:dyDescent="0.2"/>
    <row r="832" s="12" customFormat="1" x14ac:dyDescent="0.2"/>
    <row r="833" s="12" customFormat="1" x14ac:dyDescent="0.2"/>
    <row r="834" s="12" customFormat="1" x14ac:dyDescent="0.2"/>
    <row r="835" s="12" customFormat="1" x14ac:dyDescent="0.2"/>
    <row r="836" s="12" customFormat="1" x14ac:dyDescent="0.2"/>
    <row r="837" s="12" customFormat="1" x14ac:dyDescent="0.2"/>
    <row r="838" s="12" customFormat="1" x14ac:dyDescent="0.2"/>
    <row r="839" s="12" customFormat="1" x14ac:dyDescent="0.2"/>
    <row r="840" s="12" customFormat="1" x14ac:dyDescent="0.2"/>
    <row r="841" s="12" customFormat="1" x14ac:dyDescent="0.2"/>
    <row r="842" s="12" customFormat="1" x14ac:dyDescent="0.2"/>
    <row r="843" s="12" customFormat="1" x14ac:dyDescent="0.2"/>
    <row r="844" s="12" customFormat="1" x14ac:dyDescent="0.2"/>
    <row r="845" s="12" customFormat="1" x14ac:dyDescent="0.2"/>
    <row r="846" s="12" customFormat="1" x14ac:dyDescent="0.2"/>
    <row r="847" s="12" customFormat="1" x14ac:dyDescent="0.2"/>
    <row r="848" s="12" customFormat="1" x14ac:dyDescent="0.2"/>
    <row r="849" s="12" customFormat="1" x14ac:dyDescent="0.2"/>
    <row r="850" s="12" customFormat="1" x14ac:dyDescent="0.2"/>
    <row r="851" s="12" customFormat="1" x14ac:dyDescent="0.2"/>
    <row r="852" s="12" customFormat="1" x14ac:dyDescent="0.2"/>
    <row r="853" s="12" customFormat="1" x14ac:dyDescent="0.2"/>
    <row r="854" s="12" customFormat="1" x14ac:dyDescent="0.2"/>
    <row r="855" s="12" customFormat="1" x14ac:dyDescent="0.2"/>
    <row r="856" s="12" customFormat="1" x14ac:dyDescent="0.2"/>
    <row r="857" s="12" customFormat="1" x14ac:dyDescent="0.2"/>
    <row r="858" s="12" customFormat="1" x14ac:dyDescent="0.2"/>
    <row r="859" s="12" customFormat="1" x14ac:dyDescent="0.2"/>
    <row r="860" s="12" customFormat="1" x14ac:dyDescent="0.2"/>
    <row r="861" s="12" customFormat="1" x14ac:dyDescent="0.2"/>
    <row r="862" s="12" customFormat="1" x14ac:dyDescent="0.2"/>
    <row r="863" s="12" customFormat="1" x14ac:dyDescent="0.2"/>
    <row r="864" s="12" customFormat="1" x14ac:dyDescent="0.2"/>
    <row r="865" s="12" customFormat="1" x14ac:dyDescent="0.2"/>
    <row r="866" s="12" customFormat="1" x14ac:dyDescent="0.2"/>
    <row r="867" s="12" customFormat="1" x14ac:dyDescent="0.2"/>
    <row r="868" s="12" customFormat="1" x14ac:dyDescent="0.2"/>
    <row r="869" s="12" customFormat="1" x14ac:dyDescent="0.2"/>
    <row r="870" s="12" customFormat="1" x14ac:dyDescent="0.2"/>
    <row r="871" s="12" customFormat="1" x14ac:dyDescent="0.2"/>
    <row r="872" s="12" customFormat="1" x14ac:dyDescent="0.2"/>
    <row r="873" s="12" customFormat="1" x14ac:dyDescent="0.2"/>
    <row r="874" s="12" customFormat="1" x14ac:dyDescent="0.2"/>
    <row r="875" s="12" customFormat="1" x14ac:dyDescent="0.2"/>
    <row r="876" s="12" customFormat="1" x14ac:dyDescent="0.2"/>
    <row r="877" s="12" customFormat="1" x14ac:dyDescent="0.2"/>
    <row r="878" s="12" customFormat="1" x14ac:dyDescent="0.2"/>
    <row r="879" s="12" customFormat="1" x14ac:dyDescent="0.2"/>
    <row r="880" s="12" customFormat="1" x14ac:dyDescent="0.2"/>
    <row r="881" s="12" customFormat="1" x14ac:dyDescent="0.2"/>
    <row r="882" s="12" customFormat="1" x14ac:dyDescent="0.2"/>
    <row r="883" s="12" customFormat="1" x14ac:dyDescent="0.2"/>
    <row r="884" s="12" customFormat="1" x14ac:dyDescent="0.2"/>
    <row r="885" s="12" customFormat="1" x14ac:dyDescent="0.2"/>
    <row r="886" s="12" customFormat="1" x14ac:dyDescent="0.2"/>
    <row r="887" s="12" customFormat="1" x14ac:dyDescent="0.2"/>
    <row r="888" s="12" customFormat="1" x14ac:dyDescent="0.2"/>
    <row r="889" s="12" customFormat="1" x14ac:dyDescent="0.2"/>
    <row r="890" s="12" customFormat="1" x14ac:dyDescent="0.2"/>
    <row r="891" s="12" customFormat="1" x14ac:dyDescent="0.2"/>
    <row r="892" s="12" customFormat="1" x14ac:dyDescent="0.2"/>
    <row r="893" s="12" customFormat="1" x14ac:dyDescent="0.2"/>
    <row r="894" s="12" customFormat="1" x14ac:dyDescent="0.2"/>
    <row r="895" s="12" customFormat="1" x14ac:dyDescent="0.2"/>
    <row r="896" s="12" customFormat="1" x14ac:dyDescent="0.2"/>
    <row r="897" s="12" customFormat="1" x14ac:dyDescent="0.2"/>
    <row r="898" s="12" customFormat="1" x14ac:dyDescent="0.2"/>
    <row r="899" s="12" customFormat="1" x14ac:dyDescent="0.2"/>
    <row r="900" s="12" customFormat="1" x14ac:dyDescent="0.2"/>
    <row r="901" s="12" customFormat="1" x14ac:dyDescent="0.2"/>
    <row r="902" s="12" customFormat="1" x14ac:dyDescent="0.2"/>
    <row r="903" s="12" customFormat="1" x14ac:dyDescent="0.2"/>
    <row r="904" s="12" customFormat="1" x14ac:dyDescent="0.2"/>
    <row r="905" s="12" customFormat="1" x14ac:dyDescent="0.2"/>
    <row r="906" s="12" customFormat="1" x14ac:dyDescent="0.2"/>
    <row r="907" s="12" customFormat="1" x14ac:dyDescent="0.2"/>
    <row r="908" s="12" customFormat="1" x14ac:dyDescent="0.2"/>
    <row r="909" s="12" customFormat="1" x14ac:dyDescent="0.2"/>
  </sheetData>
  <mergeCells count="12">
    <mergeCell ref="G5:G6"/>
    <mergeCell ref="A3:G3"/>
    <mergeCell ref="F1:G1"/>
    <mergeCell ref="F2:G2"/>
    <mergeCell ref="A4:D4"/>
    <mergeCell ref="E4:F4"/>
    <mergeCell ref="A5:A6"/>
    <mergeCell ref="F5:F6"/>
    <mergeCell ref="B5:B6"/>
    <mergeCell ref="C5:C6"/>
    <mergeCell ref="D5:D6"/>
    <mergeCell ref="E5:E6"/>
  </mergeCells>
  <pageMargins left="0.51181102362204722" right="0.31496062992125984" top="0.55118110236220474" bottom="0.55118110236220474" header="0.31496062992125984" footer="0.31496062992125984"/>
  <pageSetup paperSize="9" scale="6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4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Гульнара</cp:lastModifiedBy>
  <cp:lastPrinted>2016-03-10T04:06:47Z</cp:lastPrinted>
  <dcterms:created xsi:type="dcterms:W3CDTF">2007-09-27T04:48:52Z</dcterms:created>
  <dcterms:modified xsi:type="dcterms:W3CDTF">2016-03-10T04:08:47Z</dcterms:modified>
</cp:coreProperties>
</file>